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indiviorplc-my.sharepoint.com/personal/timothy_owens_indivior_com/Documents/Desktop/g. IFRS to GAAP/Finals/"/>
    </mc:Choice>
  </mc:AlternateContent>
  <xr:revisionPtr revIDLastSave="1" documentId="8_{BCF07643-0360-4C43-BB55-53E2022ACFFB}" xr6:coauthVersionLast="47" xr6:coauthVersionMax="47" xr10:uidLastSave="{125C6839-84A0-4A30-AABD-F6BB00FC695D}"/>
  <bookViews>
    <workbookView xWindow="-120" yWindow="-120" windowWidth="29040" windowHeight="17640" xr2:uid="{B82B1FD0-F566-45F0-89A1-16EF1008DD5A}"/>
  </bookViews>
  <sheets>
    <sheet name="Cover" sheetId="11" r:id="rId1"/>
    <sheet name="Summary" sheetId="12" r:id="rId2"/>
    <sheet name="IS FY22 Summary" sheetId="18" r:id="rId3"/>
    <sheet name="BS FY22 Summary" sheetId="20" r:id="rId4"/>
    <sheet name="CFS FY22 Summary" sheetId="28" r:id="rId5"/>
    <sheet name="IS FY23 Summary" sheetId="2" r:id="rId6"/>
    <sheet name="BS FY23 Summary" sheetId="5" r:id="rId7"/>
    <sheet name="CFS FY23 Summary" sheetId="7" r:id="rId8"/>
    <sheet name="IS Q1 24 Summary" sheetId="21" r:id="rId9"/>
    <sheet name="IS Q2 24 Summary" sheetId="22" r:id="rId10"/>
    <sheet name="IS Q3 24 Summary" sheetId="23" r:id="rId11"/>
    <sheet name="BS Q3 2024" sheetId="16" r:id="rId12"/>
    <sheet name="CFS Q3 YTD 2024" sheetId="17" r:id="rId13"/>
    <sheet name="Q1 Q2 Q3 2024 GAAP" sheetId="13" r:id="rId14"/>
  </sheets>
  <definedNames>
    <definedName name="___b18" localSheetId="3" hidden="1">{#N/A,#N/A,FALSE,"Sheet1"}</definedName>
    <definedName name="___b18" localSheetId="6" hidden="1">{#N/A,#N/A,FALSE,"Sheet1"}</definedName>
    <definedName name="___b18" hidden="1">{#N/A,#N/A,FALSE,"Sheet1"}</definedName>
    <definedName name="___B19" localSheetId="3" hidden="1">{#N/A,#N/A,FALSE,"Sheet1"}</definedName>
    <definedName name="___B19" localSheetId="6" hidden="1">{#N/A,#N/A,FALSE,"Sheet1"}</definedName>
    <definedName name="___B19" hidden="1">{#N/A,#N/A,FALSE,"Sheet1"}</definedName>
    <definedName name="___b22" localSheetId="3" hidden="1">{#N/A,#N/A,FALSE,"Sheet1"}</definedName>
    <definedName name="___b22" localSheetId="6" hidden="1">{#N/A,#N/A,FALSE,"Sheet1"}</definedName>
    <definedName name="___b22" hidden="1">{#N/A,#N/A,FALSE,"Sheet1"}</definedName>
    <definedName name="__1__123Graph_ACHART_1" hidden="1">#REF!</definedName>
    <definedName name="__1__123Graph_ACHART_12" hidden="1">#REF!</definedName>
    <definedName name="__10__123Graph_BCHART_16" hidden="1">#REF!</definedName>
    <definedName name="__11__123Graph_BCHART_17" hidden="1">#REF!</definedName>
    <definedName name="__12__123Graph_BCHART_22"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3__123Graph_CCHART_15" hidden="1">#REF!</definedName>
    <definedName name="__14__123Graph_CCHART_16" hidden="1">#REF!</definedName>
    <definedName name="__15__123Graph_CCHART_17" hidden="1">#REF!</definedName>
    <definedName name="__16__123Graph_CCHART_22" hidden="1">#REF!</definedName>
    <definedName name="__17__123Graph_CSEG_PIE" hidden="1">#REF!</definedName>
    <definedName name="__18__123Graph_DCHART_15" hidden="1">#REF!</definedName>
    <definedName name="__19__123Graph_DCHART_16" hidden="1">#REF!</definedName>
    <definedName name="__2__123Graph_ACHART_15" hidden="1">#REF!</definedName>
    <definedName name="__2__123Graph_ACHART_2" hidden="1">#REF!</definedName>
    <definedName name="__20__123Graph_DCHART_17" hidden="1">#REF!</definedName>
    <definedName name="__21__123Graph_DCHART_22" hidden="1">#REF!</definedName>
    <definedName name="__22__123Graph_ECHART_15" hidden="1">#REF!</definedName>
    <definedName name="__23__123Graph_ECHART_16" hidden="1">#REF!</definedName>
    <definedName name="__24__123Graph_ECHART_17" hidden="1">#REF!</definedName>
    <definedName name="__25__123Graph_ECHART_22" hidden="1">#REF!</definedName>
    <definedName name="__26__123Graph_FCHART_15" hidden="1">#REF!</definedName>
    <definedName name="__27__123Graph_FCHART_16" hidden="1">#REF!</definedName>
    <definedName name="__28__123Graph_FCHART_17" hidden="1">#REF!</definedName>
    <definedName name="__29__123Graph_FCHART_22" hidden="1">#REF!</definedName>
    <definedName name="__3__123Graph_ACHART_16" hidden="1">#REF!</definedName>
    <definedName name="__3__123Graph_BCHART_1" hidden="1">#REF!</definedName>
    <definedName name="__30__123Graph_XCHART_15" hidden="1">#REF!</definedName>
    <definedName name="__31__123Graph_XCHART_16" hidden="1">#REF!</definedName>
    <definedName name="__32__123Graph_XCHART_17" hidden="1">#REF!</definedName>
    <definedName name="__33__123Graph_XCHART_18" hidden="1">#REF!</definedName>
    <definedName name="__34__123Graph_XCHART_19" hidden="1">#REF!</definedName>
    <definedName name="__35__123Graph_XCHART_22" hidden="1">#REF!</definedName>
    <definedName name="__36__123Graph_XSEG_PIE" hidden="1">#REF!</definedName>
    <definedName name="__4__123Graph_ACHART_17" hidden="1">#REF!</definedName>
    <definedName name="__4__123Graph_CCHART_1" hidden="1">#REF!</definedName>
    <definedName name="__5__123Graph_ACHART_18" hidden="1">#REF!</definedName>
    <definedName name="__5__123Graph_DCHART_1" hidden="1">#REF!</definedName>
    <definedName name="__6__123Graph_ACHART_19" hidden="1">#REF!</definedName>
    <definedName name="__6__123Graph_ECHART_1" hidden="1">#REF!</definedName>
    <definedName name="__7__123Graph_ACHART_21" hidden="1">#REF!</definedName>
    <definedName name="__7__123Graph_XCHART_2" hidden="1">#REF!</definedName>
    <definedName name="__8__123Graph_ASEG_PIE" hidden="1">#REF!</definedName>
    <definedName name="__9__123Graph_BCHART_15" hidden="1">#REF!</definedName>
    <definedName name="__b18" localSheetId="3" hidden="1">{#N/A,#N/A,FALSE,"Sheet1"}</definedName>
    <definedName name="__b18" localSheetId="6" hidden="1">{#N/A,#N/A,FALSE,"Sheet1"}</definedName>
    <definedName name="__b18" hidden="1">{#N/A,#N/A,FALSE,"Sheet1"}</definedName>
    <definedName name="__B19" localSheetId="3" hidden="1">{#N/A,#N/A,FALSE,"Sheet1"}</definedName>
    <definedName name="__B19" localSheetId="6" hidden="1">{#N/A,#N/A,FALSE,"Sheet1"}</definedName>
    <definedName name="__B19" hidden="1">{#N/A,#N/A,FALSE,"Sheet1"}</definedName>
    <definedName name="__b22" localSheetId="3" hidden="1">{#N/A,#N/A,FALSE,"Sheet1"}</definedName>
    <definedName name="__b22" localSheetId="6" hidden="1">{#N/A,#N/A,FALSE,"Sheet1"}</definedName>
    <definedName name="__b22" hidden="1">{#N/A,#N/A,FALSE,"Sheet1"}</definedName>
    <definedName name="__FDS_HYPERLINK_TOGGLE_STATE__" hidden="1">"ON"</definedName>
    <definedName name="__r" localSheetId="3" hidden="1">{#N/A,#N/A,FALSE,"Pharm";#N/A,#N/A,FALSE,"WWCM"}</definedName>
    <definedName name="__r" localSheetId="6" hidden="1">{#N/A,#N/A,FALSE,"Pharm";#N/A,#N/A,FALSE,"WWCM"}</definedName>
    <definedName name="__r" hidden="1">{#N/A,#N/A,FALSE,"Pharm";#N/A,#N/A,FALSE,"WWCM"}</definedName>
    <definedName name="_1__123Graph_ACHART_1" hidden="1">#REF!</definedName>
    <definedName name="_1__123Graph_ACHART_12" hidden="1">#REF!</definedName>
    <definedName name="_10___123Graph_ACHART_18" hidden="1">#REF!</definedName>
    <definedName name="_10__123Graph_BCHART_16" hidden="1">#REF!</definedName>
    <definedName name="_11__123Graph_BCHART_17" hidden="1">#REF!</definedName>
    <definedName name="_12___123Graph_ACHART_19" hidden="1">#REF!</definedName>
    <definedName name="_12__123Graph_BCHART_22" hidden="1">#REF!</definedName>
    <definedName name="_13__123Graph_CCHART_15" hidden="1">#REF!</definedName>
    <definedName name="_14___123Graph_ACHART_21" hidden="1">#REF!</definedName>
    <definedName name="_14__123Graph_CCHART_16" hidden="1">#REF!</definedName>
    <definedName name="_15__123Graph_CCHART_17" hidden="1">#REF!</definedName>
    <definedName name="_16___123Graph_ASEG_PIE" hidden="1">#REF!</definedName>
    <definedName name="_16__123Graph_CCHART_22" hidden="1">#REF!</definedName>
    <definedName name="_17__123Graph_CSEG_PIE" hidden="1">#REF!</definedName>
    <definedName name="_18___123Graph_BCHART_15" hidden="1">#REF!</definedName>
    <definedName name="_18__123Graph_DCHART_15" hidden="1">#REF!</definedName>
    <definedName name="_19__123Graph_DCHART_16" hidden="1">#REF!</definedName>
    <definedName name="_2___123Graph_ACHART_12" hidden="1">#REF!</definedName>
    <definedName name="_2__123Graph_ACHART_15" hidden="1">#REF!</definedName>
    <definedName name="_2__123Graph_ACHART_2" hidden="1">#REF!</definedName>
    <definedName name="_20___123Graph_BCHART_16" hidden="1">#REF!</definedName>
    <definedName name="_20__123Graph_DCHART_17" hidden="1">#REF!</definedName>
    <definedName name="_21__123Graph_DCHART_22" hidden="1">#REF!</definedName>
    <definedName name="_22___123Graph_BCHART_17" hidden="1">#REF!</definedName>
    <definedName name="_22__123Graph_ECHART_15" hidden="1">#REF!</definedName>
    <definedName name="_23__123Graph_ECHART_16" hidden="1">#REF!</definedName>
    <definedName name="_24___123Graph_BCHART_22" hidden="1">#REF!</definedName>
    <definedName name="_24__123Graph_ECHART_17" hidden="1">#REF!</definedName>
    <definedName name="_25__123Graph_ECHART_22" hidden="1">#REF!</definedName>
    <definedName name="_26___123Graph_CCHART_15" hidden="1">#REF!</definedName>
    <definedName name="_26__123Graph_FCHART_15" hidden="1">#REF!</definedName>
    <definedName name="_27__123Graph_FCHART_16" hidden="1">#REF!</definedName>
    <definedName name="_28___123Graph_CCHART_16" hidden="1">#REF!</definedName>
    <definedName name="_28__123Graph_FCHART_17" hidden="1">#REF!</definedName>
    <definedName name="_29__123Graph_FCHART_22" hidden="1">#REF!</definedName>
    <definedName name="_3__123Graph_ACHART_16" hidden="1">#REF!</definedName>
    <definedName name="_3__123Graph_BCHART_1" hidden="1">#REF!</definedName>
    <definedName name="_30___123Graph_CCHART_17" hidden="1">#REF!</definedName>
    <definedName name="_30__123Graph_XCHART_15" hidden="1">#REF!</definedName>
    <definedName name="_31__123Graph_XCHART_16" hidden="1">#REF!</definedName>
    <definedName name="_32___123Graph_CCHART_22" hidden="1">#REF!</definedName>
    <definedName name="_32__123Graph_XCHART_17" hidden="1">#REF!</definedName>
    <definedName name="_33__123Graph_XCHART_18" hidden="1">#REF!</definedName>
    <definedName name="_34___123Graph_CSEG_PIE" hidden="1">#REF!</definedName>
    <definedName name="_34__123Graph_XCHART_19" hidden="1">#REF!</definedName>
    <definedName name="_35__123Graph_XCHART_22" hidden="1">#REF!</definedName>
    <definedName name="_36___123Graph_DCHART_15" hidden="1">#REF!</definedName>
    <definedName name="_36__123Graph_XSEG_PIE" hidden="1">#REF!</definedName>
    <definedName name="_38___123Graph_DCHART_16" hidden="1">#REF!</definedName>
    <definedName name="_4___123Graph_ACHART_15" hidden="1">#REF!</definedName>
    <definedName name="_4__123Graph_ACHART_17" hidden="1">#REF!</definedName>
    <definedName name="_4__123Graph_CCHART_1" hidden="1">#REF!</definedName>
    <definedName name="_40___123Graph_ECHART_15" hidden="1">#REF!</definedName>
    <definedName name="_42___123Graph_ECHART_16" hidden="1">#REF!</definedName>
    <definedName name="_44___123Graph_ECHART_17" hidden="1">#REF!</definedName>
    <definedName name="_46___123Graph_ECHART_22" hidden="1">#REF!</definedName>
    <definedName name="_48___123Graph_FCHART_15" hidden="1">#REF!</definedName>
    <definedName name="_5__123Graph_ACHART_18" hidden="1">#REF!</definedName>
    <definedName name="_5__123Graph_DCHART_1" hidden="1">#REF!</definedName>
    <definedName name="_50___123Graph_FCHART_16" hidden="1">#REF!</definedName>
    <definedName name="_52___123Graph_FCHART_17" hidden="1">#REF!</definedName>
    <definedName name="_54___123Graph_FCHART_22" hidden="1">#REF!</definedName>
    <definedName name="_56___123Graph_XCHART_15" hidden="1">#REF!</definedName>
    <definedName name="_58___123Graph_XCHART_16" hidden="1">#REF!</definedName>
    <definedName name="_6___123Graph_ACHART_16" hidden="1">#REF!</definedName>
    <definedName name="_6__123Graph_ACHART_19" hidden="1">#REF!</definedName>
    <definedName name="_6__123Graph_ECHART_1" hidden="1">#REF!</definedName>
    <definedName name="_60___123Graph_XCHART_17" hidden="1">#REF!</definedName>
    <definedName name="_62___123Graph_XCHART_18" hidden="1">#REF!</definedName>
    <definedName name="_64___123Graph_XCHART_19" hidden="1">#REF!</definedName>
    <definedName name="_66___123Graph_XCHART_22" hidden="1">#REF!</definedName>
    <definedName name="_68___123Graph_XSEG_PIE" hidden="1">#REF!</definedName>
    <definedName name="_7__123Graph_ACHART_21" hidden="1">#REF!</definedName>
    <definedName name="_7__123Graph_XCHART_2" hidden="1">#REF!</definedName>
    <definedName name="_8___123Graph_ACHART_17" hidden="1">#REF!</definedName>
    <definedName name="_8__123Graph_ASEG_PIE" hidden="1">#REF!</definedName>
    <definedName name="_9__123Graph_BCHART_15" hidden="1">#REF!</definedName>
    <definedName name="_b18" localSheetId="3" hidden="1">{#N/A,#N/A,FALSE,"Sheet1"}</definedName>
    <definedName name="_b18" localSheetId="6" hidden="1">{#N/A,#N/A,FALSE,"Sheet1"}</definedName>
    <definedName name="_b18" hidden="1">{#N/A,#N/A,FALSE,"Sheet1"}</definedName>
    <definedName name="_B19" localSheetId="3" hidden="1">{#N/A,#N/A,FALSE,"Sheet1"}</definedName>
    <definedName name="_B19" localSheetId="6" hidden="1">{#N/A,#N/A,FALSE,"Sheet1"}</definedName>
    <definedName name="_B19" hidden="1">{#N/A,#N/A,FALSE,"Sheet1"}</definedName>
    <definedName name="_b22" localSheetId="3" hidden="1">{#N/A,#N/A,FALSE,"Sheet1"}</definedName>
    <definedName name="_b22" localSheetId="6" hidden="1">{#N/A,#N/A,FALSE,"Sheet1"}</definedName>
    <definedName name="_b22" hidden="1">{#N/A,#N/A,FALSE,"Sheet1"}</definedName>
    <definedName name="_GSRATES_1" hidden="1">"CT300001Latest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GSRATESR_1" hidden="1">#REF!</definedName>
    <definedName name="_GSRATESR_2"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_Key1" hidden="1">#REF!</definedName>
    <definedName name="_Key2" hidden="1">#REF!</definedName>
    <definedName name="_Order1" hidden="1">255</definedName>
    <definedName name="_Order2" hidden="1">255</definedName>
    <definedName name="_r" localSheetId="3" hidden="1">{#N/A,#N/A,FALSE,"Pharm";#N/A,#N/A,FALSE,"WWCM"}</definedName>
    <definedName name="_r" localSheetId="6" hidden="1">{#N/A,#N/A,FALSE,"Pharm";#N/A,#N/A,FALSE,"WWCM"}</definedName>
    <definedName name="_r" hidden="1">{#N/A,#N/A,FALSE,"Pharm";#N/A,#N/A,FALSE,"WWCM"}</definedName>
    <definedName name="_Regression_Int" hidden="1">1</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 hidden="1">#REF!</definedName>
    <definedName name="AAA_DOCTOPS" hidden="1">"AAA_SET"</definedName>
    <definedName name="AAA_dtemplate" hidden="1">"OFF"</definedName>
    <definedName name="AAA_duser" hidden="1">"OFF"</definedName>
    <definedName name="AAA_Options" hidden="1">"NYN"</definedName>
    <definedName name="AAA_u999999" hidden="1">"jmalinchak@970313143838"</definedName>
    <definedName name="aaaa" hidden="1">#REF!</definedName>
    <definedName name="aaaaaaa" localSheetId="3" hidden="1">{#N/A,#N/A,FALSE,"Liab";#N/A,#N/A,FALSE,"Cost";#N/A,#N/A,FALSE,"Assets";#N/A,#N/A,FALSE,"ActData";#N/A,#N/A,FALSE,"RecFund";#N/A,#N/A,FALSE,"InactData";#N/A,#N/A,FALSE,"NTO";#N/A,#N/A,FALSE,"PSC";#N/A,#N/A,FALSE,"GL"}</definedName>
    <definedName name="aaaaaaa" localSheetId="6" hidden="1">{#N/A,#N/A,FALSE,"Liab";#N/A,#N/A,FALSE,"Cost";#N/A,#N/A,FALSE,"Assets";#N/A,#N/A,FALSE,"ActData";#N/A,#N/A,FALSE,"RecFund";#N/A,#N/A,FALSE,"InactData";#N/A,#N/A,FALSE,"NTO";#N/A,#N/A,FALSE,"PSC";#N/A,#N/A,FALSE,"GL"}</definedName>
    <definedName name="aaaaaaa" hidden="1">{#N/A,#N/A,FALSE,"Liab";#N/A,#N/A,FALSE,"Cost";#N/A,#N/A,FALSE,"Assets";#N/A,#N/A,FALSE,"ActData";#N/A,#N/A,FALSE,"RecFund";#N/A,#N/A,FALSE,"InactData";#N/A,#N/A,FALSE,"NTO";#N/A,#N/A,FALSE,"PSC";#N/A,#N/A,FALSE,"GL"}</definedName>
    <definedName name="aaaaaaaa" localSheetId="3" hidden="1">{#N/A,#N/A,FALSE,"Liab";#N/A,#N/A,FALSE,"Cost";#N/A,#N/A,FALSE,"Assets";#N/A,#N/A,FALSE,"ActData";#N/A,#N/A,FALSE,"RecFund";#N/A,#N/A,FALSE,"InactData";#N/A,#N/A,FALSE,"NTO";#N/A,#N/A,FALSE,"PSC";#N/A,#N/A,FALSE,"GL"}</definedName>
    <definedName name="aaaaaaaa" localSheetId="6" hidden="1">{#N/A,#N/A,FALSE,"Liab";#N/A,#N/A,FALSE,"Cost";#N/A,#N/A,FALSE,"Assets";#N/A,#N/A,FALSE,"ActData";#N/A,#N/A,FALSE,"RecFund";#N/A,#N/A,FALSE,"InactData";#N/A,#N/A,FALSE,"NTO";#N/A,#N/A,FALSE,"PSC";#N/A,#N/A,FALSE,"GL"}</definedName>
    <definedName name="aaaaaaaa" hidden="1">{#N/A,#N/A,FALSE,"Liab";#N/A,#N/A,FALSE,"Cost";#N/A,#N/A,FALSE,"Assets";#N/A,#N/A,FALSE,"ActData";#N/A,#N/A,FALSE,"RecFund";#N/A,#N/A,FALSE,"InactData";#N/A,#N/A,FALSE,"NTO";#N/A,#N/A,FALSE,"PSC";#N/A,#N/A,FALSE,"GL"}</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"P:\auctions\auction.11\programs\11_flash.mdb"</definedName>
    <definedName name="ACwvu.cash." hidden="1">#REF!</definedName>
    <definedName name="ACwvu.profits." hidden="1">#REF!</definedName>
    <definedName name="ACwvu.turnover." hidden="1">#REF!</definedName>
    <definedName name="adf" localSheetId="3" hidden="1">{"standalone1",#N/A,FALSE,"DCFBase";"standalone2",#N/A,FALSE,"DCFBase"}</definedName>
    <definedName name="adf" localSheetId="6" hidden="1">{"standalone1",#N/A,FALSE,"DCFBase";"standalone2",#N/A,FALSE,"DCFBase"}</definedName>
    <definedName name="adf" hidden="1">{"standalone1",#N/A,FALSE,"DCFBase";"standalone2",#N/A,FALSE,"DCFBase"}</definedName>
    <definedName name="ADopsterling" localSheetId="3" hidden="1">{#N/A,#N/A,FALSE,"Summary";#N/A,#N/A,FALSE,"CF";#N/A,#N/A,FALSE,"P&amp;L";#N/A,#N/A,FALSE,"BS";#N/A,#N/A,FALSE,"Returns";#N/A,#N/A,FALSE,"Assumptions";#N/A,#N/A,FALSE,"Analysis"}</definedName>
    <definedName name="ADopsterling" localSheetId="6" hidden="1">{#N/A,#N/A,FALSE,"Summary";#N/A,#N/A,FALSE,"CF";#N/A,#N/A,FALSE,"P&amp;L";#N/A,#N/A,FALSE,"BS";#N/A,#N/A,FALSE,"Returns";#N/A,#N/A,FALSE,"Assumptions";#N/A,#N/A,FALSE,"Analysis"}</definedName>
    <definedName name="ADopsterling" hidden="1">{#N/A,#N/A,FALSE,"Summary";#N/A,#N/A,FALSE,"CF";#N/A,#N/A,FALSE,"P&amp;L";#N/A,#N/A,FALSE,"BS";#N/A,#N/A,FALSE,"Returns";#N/A,#N/A,FALSE,"Assumptions";#N/A,#N/A,FALSE,"Analysis"}</definedName>
    <definedName name="anscount" hidden="1">1</definedName>
    <definedName name="aqw" hidden="1">#REF!</definedName>
    <definedName name="AS2DocOpenMode" hidden="1">"AS2DocumentEdit"</definedName>
    <definedName name="AS2HasNoAutoHeaderFooter" hidden="1">" "</definedName>
    <definedName name="Assets_Baxter_FooterType" hidden="1">"INTERNAL"</definedName>
    <definedName name="Assets_Bieffe_FooterType" hidden="1">"INTERNAL"</definedName>
    <definedName name="Assets_CVG_FooterType" hidden="1">"INTERNAL"</definedName>
    <definedName name="Assump_FooterType" hidden="1">"INTERNAL"</definedName>
    <definedName name="aze" hidden="1">#REF!</definedName>
    <definedName name="bbb" hidden="1">#REF!</definedName>
    <definedName name="beatsme" localSheetId="3" hidden="1">{#N/A,#N/A,FALSE,"Liab";#N/A,#N/A,FALSE,"Cost";#N/A,#N/A,FALSE,"Assets";#N/A,#N/A,FALSE,"ActData";#N/A,#N/A,FALSE,"RecFund";#N/A,#N/A,FALSE,"InactData";#N/A,#N/A,FALSE,"NTO";#N/A,#N/A,FALSE,"PSC";#N/A,#N/A,FALSE,"GL"}</definedName>
    <definedName name="beatsme" localSheetId="6" hidden="1">{#N/A,#N/A,FALSE,"Liab";#N/A,#N/A,FALSE,"Cost";#N/A,#N/A,FALSE,"Assets";#N/A,#N/A,FALSE,"ActData";#N/A,#N/A,FALSE,"RecFund";#N/A,#N/A,FALSE,"InactData";#N/A,#N/A,FALSE,"NTO";#N/A,#N/A,FALSE,"PSC";#N/A,#N/A,FALSE,"GL"}</definedName>
    <definedName name="beatsme" hidden="1">{#N/A,#N/A,FALSE,"Liab";#N/A,#N/A,FALSE,"Cost";#N/A,#N/A,FALSE,"Assets";#N/A,#N/A,FALSE,"ActData";#N/A,#N/A,FALSE,"RecFund";#N/A,#N/A,FALSE,"InactData";#N/A,#N/A,FALSE,"NTO";#N/A,#N/A,FALSE,"PSC";#N/A,#N/A,FALSE,"GL"}</definedName>
    <definedName name="beatsme2" localSheetId="3" hidden="1">{#N/A,#N/A,FALSE,"Liab";#N/A,#N/A,FALSE,"Cost";#N/A,#N/A,FALSE,"Assets";#N/A,#N/A,FALSE,"ActData";#N/A,#N/A,FALSE,"RecFund";#N/A,#N/A,FALSE,"InactData";#N/A,#N/A,FALSE,"NTO";#N/A,#N/A,FALSE,"PSC";#N/A,#N/A,FALSE,"GL"}</definedName>
    <definedName name="beatsme2" localSheetId="6" hidden="1">{#N/A,#N/A,FALSE,"Liab";#N/A,#N/A,FALSE,"Cost";#N/A,#N/A,FALSE,"Assets";#N/A,#N/A,FALSE,"ActData";#N/A,#N/A,FALSE,"RecFund";#N/A,#N/A,FALSE,"InactData";#N/A,#N/A,FALSE,"NTO";#N/A,#N/A,FALSE,"PSC";#N/A,#N/A,FALSE,"GL"}</definedName>
    <definedName name="beatsme2" hidden="1">{#N/A,#N/A,FALSE,"Liab";#N/A,#N/A,FALSE,"Cost";#N/A,#N/A,FALSE,"Assets";#N/A,#N/A,FALSE,"ActData";#N/A,#N/A,FALSE,"RecFund";#N/A,#N/A,FALSE,"InactData";#N/A,#N/A,FALSE,"NTO";#N/A,#N/A,FALSE,"PSC";#N/A,#N/A,FALSE,"GL"}</definedName>
    <definedName name="belnew" localSheetId="3" hidden="1">{"IS",#N/A,FALSE,"IS";"RPTIS",#N/A,FALSE,"RPTIS";"STATS",#N/A,FALSE,"STATS";"CELL",#N/A,FALSE,"CELL";"BS",#N/A,FALSE,"BS"}</definedName>
    <definedName name="belnew" localSheetId="6" hidden="1">{"IS",#N/A,FALSE,"IS";"RPTIS",#N/A,FALSE,"RPTIS";"STATS",#N/A,FALSE,"STATS";"CELL",#N/A,FALSE,"CELL";"BS",#N/A,FALSE,"BS"}</definedName>
    <definedName name="belnew" hidden="1">{"IS",#N/A,FALSE,"IS";"RPTIS",#N/A,FALSE,"RPTIS";"STATS",#N/A,FALSE,"STATS";"CELL",#N/A,FALSE,"CELL";"BS",#N/A,FALSE,"BS"}</definedName>
    <definedName name="belnew1" localSheetId="3" hidden="1">{"IS",#N/A,FALSE,"IS";"RPTIS",#N/A,FALSE,"RPTIS";"STATS",#N/A,FALSE,"STATS";"CELL",#N/A,FALSE,"CELL";"BS",#N/A,FALSE,"BS"}</definedName>
    <definedName name="belnew1" localSheetId="6" hidden="1">{"IS",#N/A,FALSE,"IS";"RPTIS",#N/A,FALSE,"RPTIS";"STATS",#N/A,FALSE,"STATS";"CELL",#N/A,FALSE,"CELL";"BS",#N/A,FALSE,"BS"}</definedName>
    <definedName name="belnew1" hidden="1">{"IS",#N/A,FALSE,"IS";"RPTIS",#N/A,FALSE,"RPTIS";"STATS",#N/A,FALSE,"STATS";"CELL",#N/A,FALSE,"CELL";"BS",#N/A,FALSE,"BS"}</definedName>
    <definedName name="belnew10" localSheetId="3" hidden="1">{"IS",#N/A,FALSE,"IS";"RPTIS",#N/A,FALSE,"RPTIS";"STATS",#N/A,FALSE,"STATS";"CELL",#N/A,FALSE,"CELL";"BS",#N/A,FALSE,"BS"}</definedName>
    <definedName name="belnew10" localSheetId="6" hidden="1">{"IS",#N/A,FALSE,"IS";"RPTIS",#N/A,FALSE,"RPTIS";"STATS",#N/A,FALSE,"STATS";"CELL",#N/A,FALSE,"CELL";"BS",#N/A,FALSE,"BS"}</definedName>
    <definedName name="belnew10" hidden="1">{"IS",#N/A,FALSE,"IS";"RPTIS",#N/A,FALSE,"RPTIS";"STATS",#N/A,FALSE,"STATS";"CELL",#N/A,FALSE,"CELL";"BS",#N/A,FALSE,"BS"}</definedName>
    <definedName name="BEx1NXBTD2NG7BVVRR3OHPVLQV04" hidden="1">#N/A</definedName>
    <definedName name="BEx1SV1QXI7XDOG0VFHSJB1WP01Y" hidden="1">#N/A</definedName>
    <definedName name="BEx3O85IKWARA6NCJOLRBRJFMEWW" hidden="1">#REF!</definedName>
    <definedName name="BEx5I0GPOFZA07BSC37K41HX7FOA" hidden="1">#N/A</definedName>
    <definedName name="BEx5K38O0BQS7RS6YFOAGHHDJHL7" hidden="1">#N/A</definedName>
    <definedName name="BEx5MLQZM68YQSKARVWTTPINFQ2C" hidden="1">#REF!</definedName>
    <definedName name="BEx7AY21ZQG43V83SMQ5QODQR561" hidden="1">#N/A</definedName>
    <definedName name="BEx9ERYEO6CLEU8C29PY9RBMXYS8" hidden="1">#N/A</definedName>
    <definedName name="BExD01PJ3941GZZCSRQCMZRQT13K" hidden="1">#N/A</definedName>
    <definedName name="BExD2CFHIRMBKN5KXE5QP4XXEWFS" hidden="1">#REF!</definedName>
    <definedName name="BExERWCEBKQRYWRQLYJ4UCMMKTHG" hidden="1">#REF!</definedName>
    <definedName name="BExJ1RPN1H3PV1JPE2C1Z53DJFVJ" hidden="1">#N/A</definedName>
    <definedName name="BExKTW2X69NZ6CXTXL6WNHOORPAN" hidden="1">#N/A</definedName>
    <definedName name="BExMBYPQDG9AYDQ5E8IECVFREPO6" hidden="1">#REF!</definedName>
    <definedName name="BExMJGW5WJWU91I9KMLXDW20VKCV" hidden="1">#N/A</definedName>
    <definedName name="BExQ8O3WEU8HNTTGKTW5T0QSKCLP" hidden="1">#REF!</definedName>
    <definedName name="BExQ9ZLYHWABXAA9NJDW8ZS0UQ9P" hidden="1">#REF!</definedName>
    <definedName name="BExQA1PHXB4X7R5V8BYIT11G2SEJ" hidden="1">#N/A</definedName>
    <definedName name="BExS78LIF863HP5WVBIIY5JOMD51" hidden="1">#N/A</definedName>
    <definedName name="BExS8J75UVBQTMZVNJO5SPCVO8NL" hidden="1">#N/A</definedName>
    <definedName name="BExSAYEU11IZX5WV2Z2TNFBWBFOV" hidden="1">#N/A</definedName>
    <definedName name="BExTUY9WNSJ91GV8CP0SKJTEIV82" hidden="1">#REF!</definedName>
    <definedName name="BExUAXP6IIHC9SQYZ2N34WG7HCLB" hidden="1">#N/A</definedName>
    <definedName name="BExXRKTNG681NVM3HF7F325BL2RU" hidden="1">#N/A</definedName>
    <definedName name="BExXSH6VWWV4Q44UHH7N8GMLC7Z8" hidden="1">#N/A</definedName>
    <definedName name="BLPH1" hidden="1">#REF!</definedName>
    <definedName name="BLPH10" hidden="1">#REF!</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 hidden="1">#REF!</definedName>
    <definedName name="CASH" localSheetId="3" hidden="1">{#N/A,#N/A,FALSE,"Pharm";#N/A,#N/A,FALSE,"WWCM"}</definedName>
    <definedName name="CASH" localSheetId="6" hidden="1">{#N/A,#N/A,FALSE,"Pharm";#N/A,#N/A,FALSE,"WWCM"}</definedName>
    <definedName name="CASH" hidden="1">{#N/A,#N/A,FALSE,"Pharm";#N/A,#N/A,FALSE,"WWCM"}</definedName>
    <definedName name="ccc" hidden="1">#REF!</definedName>
    <definedName name="CEP" localSheetId="3" hidden="1">{"assumptions",#N/A,FALSE,"Assumption Summary";"proforma97",#N/A,FALSE,"97 pro forma";"sensitivity97",#N/A,FALSE,"97 sensitivity ";"proforma98",#N/A,FALSE,"98 pro forma";"sensitivity98",#N/A,FALSE,"98 sensitivity"}</definedName>
    <definedName name="CEP" localSheetId="6" hidden="1">{"assumptions",#N/A,FALSE,"Assumption Summary";"proforma97",#N/A,FALSE,"97 pro forma";"sensitivity97",#N/A,FALSE,"97 sensitivity ";"proforma98",#N/A,FALSE,"98 pro forma";"sensitivity98",#N/A,FALSE,"98 sensitivity"}</definedName>
    <definedName name="CEP" hidden="1">{"assumptions",#N/A,FALSE,"Assumption Summary";"proforma97",#N/A,FALSE,"97 pro forma";"sensitivity97",#N/A,FALSE,"97 sensitivity ";"proforma98",#N/A,FALSE,"98 pro forma";"sensitivity98",#N/A,FALSE,"98 sensitivity"}</definedName>
    <definedName name="CIQWBGuid" hidden="1">"0a72e534-9334-4ad3-897b-461458c47fef"</definedName>
    <definedName name="conso" localSheetId="3" hidden="1">{"EUMOT","COMPANIES",TRUE}</definedName>
    <definedName name="conso" localSheetId="6" hidden="1">{"EUMOT","COMPANIES",TRUE}</definedName>
    <definedName name="conso" hidden="1">{"EUMOT","COMPANIES",TRUE}</definedName>
    <definedName name="dat" localSheetId="3" hidden="1">{"subs",#N/A,FALSE,"database ";"proportional",#N/A,FALSE,"database "}</definedName>
    <definedName name="dat" localSheetId="6" hidden="1">{"subs",#N/A,FALSE,"database ";"proportional",#N/A,FALSE,"database "}</definedName>
    <definedName name="dat" hidden="1">{"subs",#N/A,FALSE,"database ";"proportional",#N/A,FALSE,"database "}</definedName>
    <definedName name="Data_FooterType" hidden="1">"INTERNAL"</definedName>
    <definedName name="dddddd" localSheetId="3" hidden="1">{#N/A,#N/A,FALSE,"Pharm";#N/A,#N/A,FALSE,"WWCM"}</definedName>
    <definedName name="dddddd" localSheetId="6" hidden="1">{#N/A,#N/A,FALSE,"Pharm";#N/A,#N/A,FALSE,"WWCM"}</definedName>
    <definedName name="dddddd" hidden="1">{#N/A,#N/A,FALSE,"Pharm";#N/A,#N/A,FALSE,"WWCM"}</definedName>
    <definedName name="dfd" localSheetId="3" hidden="1">{"assumptions",#N/A,FALSE,"Assumption Summary";"proforma97",#N/A,FALSE,"97 pro forma";"sensitivity97",#N/A,FALSE,"97 sensitivity ";"proforma98",#N/A,FALSE,"98 pro forma";"sensitivity98",#N/A,FALSE,"98 sensitivity"}</definedName>
    <definedName name="dfd" localSheetId="6" hidden="1">{"assumptions",#N/A,FALSE,"Assumption Summary";"proforma97",#N/A,FALSE,"97 pro forma";"sensitivity97",#N/A,FALSE,"97 sensitivity ";"proforma98",#N/A,FALSE,"98 pro forma";"sensitivity98",#N/A,FALSE,"98 sensitivity"}</definedName>
    <definedName name="dfd" hidden="1">{"assumptions",#N/A,FALSE,"Assumption Summary";"proforma97",#N/A,FALSE,"97 pro forma";"sensitivity97",#N/A,FALSE,"97 sensitivity ";"proforma98",#N/A,FALSE,"98 pro forma";"sensitivity98",#N/A,FALSE,"98 sensitivity"}</definedName>
    <definedName name="DFDFDF" localSheetId="3" hidden="1">{#N/A,#N/A,FALSE,"Pharm";#N/A,#N/A,FALSE,"WWCM"}</definedName>
    <definedName name="DFDFDF" localSheetId="6" hidden="1">{#N/A,#N/A,FALSE,"Pharm";#N/A,#N/A,FALSE,"WWCM"}</definedName>
    <definedName name="DFDFDF" hidden="1">{#N/A,#N/A,FALSE,"Pharm";#N/A,#N/A,FALSE,"WWCM"}</definedName>
    <definedName name="dfg" hidden="1">#REF!</definedName>
    <definedName name="dg" localSheetId="3" hidden="1">{"mgmt forecast",#N/A,FALSE,"Mgmt Forecast";"dcf table",#N/A,FALSE,"Mgmt Forecast";"sensitivity",#N/A,FALSE,"Mgmt Forecast";"table inputs",#N/A,FALSE,"Mgmt Forecast";"calculations",#N/A,FALSE,"Mgmt Forecast"}</definedName>
    <definedName name="dg" localSheetId="6" hidden="1">{"mgmt forecast",#N/A,FALSE,"Mgmt Forecast";"dcf table",#N/A,FALSE,"Mgmt Forecast";"sensitivity",#N/A,FALSE,"Mgmt Forecast";"table inputs",#N/A,FALSE,"Mgmt Forecast";"calculations",#N/A,FALSE,"Mgmt Forecast"}</definedName>
    <definedName name="dg" hidden="1">{"mgmt forecast",#N/A,FALSE,"Mgmt Forecast";"dcf table",#N/A,FALSE,"Mgmt Forecast";"sensitivity",#N/A,FALSE,"Mgmt Forecast";"table inputs",#N/A,FALSE,"Mgmt Forecast";"calculations",#N/A,FALSE,"Mgmt Forecast"}</definedName>
    <definedName name="dh" localSheetId="3" hidden="1">{#N/A,#N/A,FALSE,"Antony Financials";#N/A,#N/A,FALSE,"Cowboy Financials";#N/A,#N/A,FALSE,"Combined";#N/A,#N/A,FALSE,"Valuematrix";#N/A,#N/A,FALSE,"DCFAntony";#N/A,#N/A,FALSE,"DCFCowboy";#N/A,#N/A,FALSE,"DCFCombined"}</definedName>
    <definedName name="dh" localSheetId="6" hidden="1">{#N/A,#N/A,FALSE,"Antony Financials";#N/A,#N/A,FALSE,"Cowboy Financials";#N/A,#N/A,FALSE,"Combined";#N/A,#N/A,FALSE,"Valuematrix";#N/A,#N/A,FALSE,"DCFAntony";#N/A,#N/A,FALSE,"DCFCowboy";#N/A,#N/A,FALSE,"DCFCombined"}</definedName>
    <definedName name="dh" hidden="1">{#N/A,#N/A,FALSE,"Antony Financials";#N/A,#N/A,FALSE,"Cowboy Financials";#N/A,#N/A,FALSE,"Combined";#N/A,#N/A,FALSE,"Valuematrix";#N/A,#N/A,FALSE,"DCFAntony";#N/A,#N/A,FALSE,"DCFCowboy";#N/A,#N/A,FALSE,"DCFCombined"}</definedName>
    <definedName name="dj" localSheetId="3" hidden="1">{#N/A,#N/A,FALSE,"CreditStat";#N/A,#N/A,FALSE,"SPbrkup";#N/A,#N/A,FALSE,"MerSPsyn";#N/A,#N/A,FALSE,"MerSPwKCsyn";#N/A,#N/A,FALSE,"MerSPwKCsyn (2)";#N/A,#N/A,FALSE,"CreditStat (2)"}</definedName>
    <definedName name="dj" localSheetId="6" hidden="1">{#N/A,#N/A,FALSE,"CreditStat";#N/A,#N/A,FALSE,"SPbrkup";#N/A,#N/A,FALSE,"MerSPsyn";#N/A,#N/A,FALSE,"MerSPwKCsyn";#N/A,#N/A,FALSE,"MerSPwKCsyn (2)";#N/A,#N/A,FALSE,"CreditStat (2)"}</definedName>
    <definedName name="dj" hidden="1">{#N/A,#N/A,FALSE,"CreditStat";#N/A,#N/A,FALSE,"SPbrkup";#N/A,#N/A,FALSE,"MerSPsyn";#N/A,#N/A,FALSE,"MerSPwKCsyn";#N/A,#N/A,FALSE,"MerSPwKCsyn (2)";#N/A,#N/A,FALSE,"CreditStat (2)"}</definedName>
    <definedName name="edc" hidden="1">#REF!</definedName>
    <definedName name="ee" localSheetId="3"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ee" localSheetId="6"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ee"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eee" hidden="1">#REF!</definedName>
    <definedName name="eeeeeeeeeeeeeeeeeee" localSheetId="3" hidden="1">{#N/A,#N/A,FALSE,"Spain MKT";#N/A,#N/A,FALSE,"Assumptions";#N/A,#N/A,FALSE,"Adve";#N/A,#N/A,FALSE,"E-Commerce";#N/A,#N/A,FALSE,"Opex";#N/A,#N/A,FALSE,"P&amp;L";#N/A,#N/A,FALSE,"FCF &amp; DCF"}</definedName>
    <definedName name="eeeeeeeeeeeeeeeeeee" localSheetId="6" hidden="1">{#N/A,#N/A,FALSE,"Spain MKT";#N/A,#N/A,FALSE,"Assumptions";#N/A,#N/A,FALSE,"Adve";#N/A,#N/A,FALSE,"E-Commerce";#N/A,#N/A,FALSE,"Opex";#N/A,#N/A,FALSE,"P&amp;L";#N/A,#N/A,FALSE,"FCF &amp; DCF"}</definedName>
    <definedName name="eeeeeeeeeeeeeeeeeee" hidden="1">{#N/A,#N/A,FALSE,"Spain MKT";#N/A,#N/A,FALSE,"Assumptions";#N/A,#N/A,FALSE,"Adve";#N/A,#N/A,FALSE,"E-Commerce";#N/A,#N/A,FALSE,"Opex";#N/A,#N/A,FALSE,"P&amp;L";#N/A,#N/A,FALSE,"FCF &amp; DCF"}</definedName>
    <definedName name="EndDate" hidden="1">#REF!</definedName>
    <definedName name="ert" hidden="1">#REF!</definedName>
    <definedName name="esnrc100c1_values" localSheetId="3" hidden="1">{"FTSE100","COMPANIES",TRUE}</definedName>
    <definedName name="esnrc100c1_values" localSheetId="6" hidden="1">{"FTSE100","COMPANIES",TRUE}</definedName>
    <definedName name="esnrc100c1_values" hidden="1">{"FTSE100","COMPANIES",TRUE}</definedName>
    <definedName name="esnrc33c1_values" localSheetId="3" hidden="1">{"EUMOT","COMPANIES",TRUE}</definedName>
    <definedName name="esnrc33c1_values" localSheetId="6" hidden="1">{"EUMOT","COMPANIES",TRUE}</definedName>
    <definedName name="esnrc33c1_values" hidden="1">{"EUMOT","COMPANIES",TRUE}</definedName>
    <definedName name="esnrc56c1_values" localSheetId="3" hidden="1">{"ASCONGRP","COMPANIES",TRUE}</definedName>
    <definedName name="esnrc56c1_values" localSheetId="6" hidden="1">{"ASCONGRP","COMPANIES",TRUE}</definedName>
    <definedName name="esnrc56c1_values" hidden="1">{"ASCONGRP","COMPANIES",TRUE}</definedName>
    <definedName name="esnrc63c1_values" localSheetId="3" hidden="1">{"EUUTIGRP","COMPANIES",TRUE}</definedName>
    <definedName name="esnrc63c1_values" localSheetId="6" hidden="1">{"EUUTIGRP","COMPANIES",TRUE}</definedName>
    <definedName name="esnrc63c1_values" hidden="1">{"EUUTIGRP","COMPANIES",TRUE}</definedName>
    <definedName name="esnrc91c1_values" localSheetId="3" hidden="1">{"EUUTI","COMPANIES",TRUE}</definedName>
    <definedName name="esnrc91c1_values" localSheetId="6" hidden="1">{"EUUTI","COMPANIES",TRUE}</definedName>
    <definedName name="esnrc91c1_values" hidden="1">{"EUUTI","COMPANIES",TRUE}</definedName>
    <definedName name="f" localSheetId="3" hidden="1">{#N/A,#N/A,FALSE,"Pharm";#N/A,#N/A,FALSE,"WWCM"}</definedName>
    <definedName name="f" localSheetId="6" hidden="1">{#N/A,#N/A,FALSE,"Pharm";#N/A,#N/A,FALSE,"WWCM"}</definedName>
    <definedName name="f" hidden="1">{#N/A,#N/A,FALSE,"Pharm";#N/A,#N/A,FALSE,"WWCM"}</definedName>
    <definedName name="fds" localSheetId="3" hidden="1">{#N/A,#N/A,FALSE,"Pharm";#N/A,#N/A,FALSE,"WWCM"}</definedName>
    <definedName name="fds" localSheetId="6" hidden="1">{#N/A,#N/A,FALSE,"Pharm";#N/A,#N/A,FALSE,"WWCM"}</definedName>
    <definedName name="fds" hidden="1">{#N/A,#N/A,FALSE,"Pharm";#N/A,#N/A,FALSE,"WWCM"}</definedName>
    <definedName name="fgh" hidden="1">#REF!</definedName>
    <definedName name="ForecastPeriod" hidden="1">#REF!</definedName>
    <definedName name="fr" localSheetId="3" hidden="1">{#N/A,#N/A,FALSE,"Pharm";#N/A,#N/A,FALSE,"WWCM"}</definedName>
    <definedName name="fr" localSheetId="6" hidden="1">{#N/A,#N/A,FALSE,"Pharm";#N/A,#N/A,FALSE,"WWCM"}</definedName>
    <definedName name="fr" hidden="1">{#N/A,#N/A,FALSE,"Pharm";#N/A,#N/A,FALSE,"WWCM"}</definedName>
    <definedName name="gg" localSheetId="3" hidden="1">{#N/A,#N/A,FALSE,"Pharm";#N/A,#N/A,FALSE,"WWCM"}</definedName>
    <definedName name="gg" localSheetId="6" hidden="1">{#N/A,#N/A,FALSE,"Pharm";#N/A,#N/A,FALSE,"WWCM"}</definedName>
    <definedName name="gg" hidden="1">{#N/A,#N/A,FALSE,"Pharm";#N/A,#N/A,FALSE,"WWCM"}</definedName>
    <definedName name="ggg" hidden="1">#REF!</definedName>
    <definedName name="gh" localSheetId="3" hidden="1">{#N/A,#N/A,FALSE,"CreditStat";#N/A,#N/A,FALSE,"SPbrkup";#N/A,#N/A,FALSE,"MerSPsyn";#N/A,#N/A,FALSE,"MerSPwKCsyn";#N/A,#N/A,FALSE,"MerSPwKCsyn (2)";#N/A,#N/A,FALSE,"CreditStat (2)"}</definedName>
    <definedName name="gh" localSheetId="6" hidden="1">{#N/A,#N/A,FALSE,"CreditStat";#N/A,#N/A,FALSE,"SPbrkup";#N/A,#N/A,FALSE,"MerSPsyn";#N/A,#N/A,FALSE,"MerSPwKCsyn";#N/A,#N/A,FALSE,"MerSPwKCsyn (2)";#N/A,#N/A,FALSE,"CreditStat (2)"}</definedName>
    <definedName name="gh" hidden="1">{#N/A,#N/A,FALSE,"CreditStat";#N/A,#N/A,FALSE,"SPbrkup";#N/A,#N/A,FALSE,"MerSPsyn";#N/A,#N/A,FALSE,"MerSPwKCsyn";#N/A,#N/A,FALSE,"MerSPwKCsyn (2)";#N/A,#N/A,FALSE,"CreditStat (2)"}</definedName>
    <definedName name="Girokreditering" localSheetId="3"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rokreditering" localSheetId="6"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irokreditering"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GlideChartMarker" hidden="1">"Chart!A1"</definedName>
    <definedName name="GlideDataMarker" hidden="1">"Data!A1"</definedName>
    <definedName name="GlideHiddenMarker" hidden="1">"Costcurvedata!A1"</definedName>
    <definedName name="GlideMaxCharts" hidden="1">7</definedName>
    <definedName name="hhh" hidden="1">#REF!</definedName>
    <definedName name="hhhh" localSheetId="3" hidden="1">{#N/A,#N/A,FALSE,"APBO";#N/A,#N/A,FALSE,"EPBO";#N/A,#N/A,FALSE,"SC&amp;BP";#N/A,#N/A,FALSE,"Cost";#N/A,#N/A,FALSE,"RecFund";#N/A,#N/A,FALSE,"NTO";#N/A,#N/A,FALSE,"PSC";#N/A,#N/A,FALSE,"GL"}</definedName>
    <definedName name="hhhh" localSheetId="6" hidden="1">{#N/A,#N/A,FALSE,"APBO";#N/A,#N/A,FALSE,"EPBO";#N/A,#N/A,FALSE,"SC&amp;BP";#N/A,#N/A,FALSE,"Cost";#N/A,#N/A,FALSE,"RecFund";#N/A,#N/A,FALSE,"NTO";#N/A,#N/A,FALSE,"PSC";#N/A,#N/A,FALSE,"GL"}</definedName>
    <definedName name="hhhh" hidden="1">{#N/A,#N/A,FALSE,"APBO";#N/A,#N/A,FALSE,"EPBO";#N/A,#N/A,FALSE,"SC&amp;BP";#N/A,#N/A,FALSE,"Cost";#N/A,#N/A,FALSE,"RecFund";#N/A,#N/A,FALSE,"NTO";#N/A,#N/A,FALSE,"PSC";#N/A,#N/A,FALSE,"GL"}</definedName>
    <definedName name="hhhhhhh" localSheetId="3" hidden="1">{#N/A,#N/A,FALSE,"Liab";#N/A,#N/A,FALSE,"Cost";#N/A,#N/A,FALSE,"Assets";#N/A,#N/A,FALSE,"ActData";#N/A,#N/A,FALSE,"RecFund";#N/A,#N/A,FALSE,"InactData";#N/A,#N/A,FALSE,"NTO";#N/A,#N/A,FALSE,"PSC";#N/A,#N/A,FALSE,"GL"}</definedName>
    <definedName name="hhhhhhh" localSheetId="6" hidden="1">{#N/A,#N/A,FALSE,"Liab";#N/A,#N/A,FALSE,"Cost";#N/A,#N/A,FALSE,"Assets";#N/A,#N/A,FALSE,"ActData";#N/A,#N/A,FALSE,"RecFund";#N/A,#N/A,FALSE,"InactData";#N/A,#N/A,FALSE,"NTO";#N/A,#N/A,FALSE,"PSC";#N/A,#N/A,FALSE,"GL"}</definedName>
    <definedName name="hhhhhhh" hidden="1">{#N/A,#N/A,FALSE,"Liab";#N/A,#N/A,FALSE,"Cost";#N/A,#N/A,FALSE,"Assets";#N/A,#N/A,FALSE,"ActData";#N/A,#N/A,FALSE,"RecFund";#N/A,#N/A,FALSE,"InactData";#N/A,#N/A,FALSE,"NTO";#N/A,#N/A,FALSE,"PSC";#N/A,#N/A,FALSE,"GL"}</definedName>
    <definedName name="hhhhhhhh" localSheetId="3" hidden="1">{#N/A,#N/A,FALSE,"Liab";#N/A,#N/A,FALSE,"Cost";#N/A,#N/A,FALSE,"Assets";#N/A,#N/A,FALSE,"ActData";#N/A,#N/A,FALSE,"RecFund";#N/A,#N/A,FALSE,"InactData";#N/A,#N/A,FALSE,"NTO";#N/A,#N/A,FALSE,"PSC";#N/A,#N/A,FALSE,"GL"}</definedName>
    <definedName name="hhhhhhhh" localSheetId="6" hidden="1">{#N/A,#N/A,FALSE,"Liab";#N/A,#N/A,FALSE,"Cost";#N/A,#N/A,FALSE,"Assets";#N/A,#N/A,FALSE,"ActData";#N/A,#N/A,FALSE,"RecFund";#N/A,#N/A,FALSE,"InactData";#N/A,#N/A,FALSE,"NTO";#N/A,#N/A,FALSE,"PSC";#N/A,#N/A,FALSE,"GL"}</definedName>
    <definedName name="hhhhhhhh" hidden="1">{#N/A,#N/A,FALSE,"Liab";#N/A,#N/A,FALSE,"Cost";#N/A,#N/A,FALSE,"Assets";#N/A,#N/A,FALSE,"ActData";#N/A,#N/A,FALSE,"RecFund";#N/A,#N/A,FALSE,"InactData";#N/A,#N/A,FALSE,"NTO";#N/A,#N/A,FALSE,"PSC";#N/A,#N/A,FALSE,"GL"}</definedName>
    <definedName name="hjk" hidden="1">#REF!</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UM_AMORT_GW" hidden="1">"c17749"</definedName>
    <definedName name="IQ_ACCUM_AMORT_INTAN_ASSETS" hidden="1">"c17747"</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E_CM" hidden="1">"c10"</definedName>
    <definedName name="IQ_AFTER_TAX_INCOME_FDIC" hidden="1">"c6583"</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FAMILY_OVER_TOTAL" hidden="1">"c24687"</definedName>
    <definedName name="IQ_AGG_FAMILY_SHARES" hidden="1">"c24689"</definedName>
    <definedName name="IQ_AGG_FAMILY_VALUE" hidden="1">"c24688"</definedName>
    <definedName name="IQ_AGG_HEDGEFUND_OVER_TOTAL" hidden="1">"c13771"</definedName>
    <definedName name="IQ_AGG_INSIDER_OVER_TOTAL" hidden="1">"c1581"</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PENSION_OVER_TOTAL" hidden="1">"c24675"</definedName>
    <definedName name="IQ_AGG_PENSION_SHARES" hidden="1">"c24677"</definedName>
    <definedName name="IQ_AGG_PENSION_VALUE" hidden="1">"c24676"</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IRCRAFT_RENT" hidden="1">"c17872"</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P_CM" hidden="1">"c34"</definedName>
    <definedName name="IQ_AR_BR" hidden="1">"c41"</definedName>
    <definedName name="IQ_AR_CM" hidden="1">"c41"</definedName>
    <definedName name="IQ_ASSET_BACKED_FDIC" hidden="1">"c6301"</definedName>
    <definedName name="IQ_ASSET_WRITEDOWN_BR" hidden="1">"c50"</definedName>
    <definedName name="IQ_ASSET_WRITEDOWN_CF_BR" hidden="1">"c53"</definedName>
    <definedName name="IQ_ASSET_WRITEDOWN_CF_CM" hidden="1">"c53"</definedName>
    <definedName name="IQ_ASSET_WRITEDOWN_CM" hidden="1">"c50"</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ORTFOLIO_DURATION" hidden="1">"c17693"</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PEX_CM" hidden="1">"c111"</definedName>
    <definedName name="IQ_CASH_DIVIDENDS_NET_INCOME_FDIC" hidden="1">"c6738"</definedName>
    <definedName name="IQ_CASH_IN_PROCESS_FDIC" hidden="1">"c6386"</definedName>
    <definedName name="IQ_CATASTROPHIC_LOSSES" hidden="1">"c17694"</definedName>
    <definedName name="IQ_CCE_FDIC" hidden="1">"c6296"</definedName>
    <definedName name="IQ_CH" hidden="1">110000</definedName>
    <definedName name="IQ_CHANGE_AP_BR" hidden="1">"c135"</definedName>
    <definedName name="IQ_CHANGE_AP_CM" hidden="1">"c135"</definedName>
    <definedName name="IQ_CHANGE_AR_BR" hidden="1">"c142"</definedName>
    <definedName name="IQ_CHANGE_AR_CM"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NET_OPER_ASSETS_CM" hidden="1">"c3595"</definedName>
    <definedName name="IQ_CHANGE_OTHER_WORK_CAP_BR" hidden="1">"c154"</definedName>
    <definedName name="IQ_CHANGE_OTHER_WORK_CAP_CM"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APIC_CM" hidden="1">"c185"</definedName>
    <definedName name="IQ_COMMON_FDIC" hidden="1">"c6350"</definedName>
    <definedName name="IQ_COMMON_ISSUED_BR" hidden="1">"c199"</definedName>
    <definedName name="IQ_COMMON_ISSUED_CM" hidden="1">"c199"</definedName>
    <definedName name="IQ_COMMON_REP_BR" hidden="1">"c208"</definedName>
    <definedName name="IQ_COMMON_REP_CM"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INGENT_RENTAL" hidden="1">"c17746"</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 hidden="1">"c20636"</definedName>
    <definedName name="IQ_CORP_PROFITS_AFTER_TAXES" hidden="1">"c20637"</definedName>
    <definedName name="IQ_CORP_PROFITS_TAXES" hidden="1">"c20638"</definedName>
    <definedName name="IQ_COST_OF_FUNDING_ASSETS_FDIC" hidden="1">"c6725"</definedName>
    <definedName name="IQ_CPI_YOY_PCT" hidden="1">"c20639"</definedName>
    <definedName name="IQ_CPI_YOY_PCT_FC" hidden="1">"c20640"</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 hidden="1">"c20641"</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_GDP" hidden="1">"c20642"</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CY_GAIN_CM" hidden="1">"c236"</definedName>
    <definedName name="IQ_CURRENT_PORT_DEBT_BR" hidden="1">"c1567"</definedName>
    <definedName name="IQ_CURRENT_PORT_DEBT_CM" hidden="1">"c1567"</definedName>
    <definedName name="IQ_CURRENT_PORT_DEBT_DERIVATIVES" hidden="1">"c17742"</definedName>
    <definedName name="IQ_CY" hidden="1">10000</definedName>
    <definedName name="IQ_DA_BR" hidden="1">"c248"</definedName>
    <definedName name="IQ_DA_CF_BR" hidden="1">"c251"</definedName>
    <definedName name="IQ_DA_CF_CM" hidden="1">"c251"</definedName>
    <definedName name="IQ_DA_CM" hidden="1">"c248"</definedName>
    <definedName name="IQ_DA_SUPPL_BR" hidden="1">"c260"</definedName>
    <definedName name="IQ_DA_SUPPL_CF_BR" hidden="1">"c263"</definedName>
    <definedName name="IQ_DA_SUPPL_CF_CM" hidden="1">"c263"</definedName>
    <definedName name="IQ_DA_SUPPL_CM" hidden="1">"c260"</definedName>
    <definedName name="IQ_DAILY" hidden="1">500000</definedName>
    <definedName name="IQ_DEF_AMORT_BR" hidden="1">"c278"</definedName>
    <definedName name="IQ_DEF_AMORT_CM" hidden="1">"c278"</definedName>
    <definedName name="IQ_DEF_CHARGES_BR" hidden="1">"c288"</definedName>
    <definedName name="IQ_DEF_CHARGES_CM" hidden="1">"c288"</definedName>
    <definedName name="IQ_DEF_CHARGES_LT_BR" hidden="1">"c294"</definedName>
    <definedName name="IQ_DEF_CHARGES_LT_CM" hidden="1">"c294"</definedName>
    <definedName name="IQ_DEF_TAX_ASSET_LT_BR" hidden="1">"c304"</definedName>
    <definedName name="IQ_DEF_TAX_ASSET_LT_CM" hidden="1">"c304"</definedName>
    <definedName name="IQ_DEF_TAX_LIAB_LT_BR" hidden="1">"c315"</definedName>
    <definedName name="IQ_DEF_TAX_LIAB_LT_CM"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_ASSETS_CURRENT" hidden="1">"c17744"</definedName>
    <definedName name="IQ_DERIVATIVE_ASSETS_LT" hidden="1">"c17745"</definedName>
    <definedName name="IQ_DERIVATIVE_LIAB_CURRENT" hidden="1">"c17873"</definedName>
    <definedName name="IQ_DERIVATIVE_LIAB_NON_CURRENT" hidden="1">"c17874"</definedName>
    <definedName name="IQ_DERIVATIVE_TRADING_ASSETS" hidden="1">"c17875"</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"IQ_EBIT_GROWTH_1"</definedName>
    <definedName name="IQ_EBIT_GROWTH_2" hidden="1">"IQ_EBIT_GROWTH_2"</definedName>
    <definedName name="IQ_EBITDA_10K" hidden="1">"IQ_EBITDA_10K"</definedName>
    <definedName name="IQ_EBITDA_10Q" hidden="1">"IQ_EBITDA_10Q"</definedName>
    <definedName name="IQ_EBITDA_10Q1" hidden="1">"IQ_EBITDA_10Q1"</definedName>
    <definedName name="IQ_EBITDA_EST_REUT" hidden="1">"c3640"</definedName>
    <definedName name="IQ_EBITDA_GROWTH_1" hidden="1">"IQ_EBITDA_GROWTH_1"</definedName>
    <definedName name="IQ_EBITDA_GROWTH_2" hidden="1">"IQ_EBITDA_GROWTH_2"</definedName>
    <definedName name="IQ_EBITDA_HIGH_EST_REUT" hidden="1">"c3642"</definedName>
    <definedName name="IQ_EBITDA_LOW_EST_REUT" hidden="1">"c3643"</definedName>
    <definedName name="IQ_EBITDA_MEDIAN_EST_REUT" hidden="1">"c3641"</definedName>
    <definedName name="IQ_EBITDA_NUM_EST_REUT" hidden="1">"c3644"</definedName>
    <definedName name="IQ_EBITDA_STDDEV_EST_REUT" hidden="1">"c3645"</definedName>
    <definedName name="IQ_EBT_BR" hidden="1">"c378"</definedName>
    <definedName name="IQ_EBT_CM" hidden="1">"c378"</definedName>
    <definedName name="IQ_EBT_EXCL_BR" hidden="1">"c381"</definedName>
    <definedName name="IQ_EBT_EXCL_CM"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MPLOYMENT_YOY" hidden="1">"c20643"</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PS" hidden="1">"IQ_EPS"</definedName>
    <definedName name="IQ_EPS_10K" hidden="1">"IQ_EPS_10K"</definedName>
    <definedName name="IQ_EPS_10Q" hidden="1">"IQ_EPS_10Q"</definedName>
    <definedName name="IQ_EPS_10Q1" hidden="1">"IQ_EPS_10Q1"</definedName>
    <definedName name="IQ_EPS_EST_1" hidden="1">"IQ_EPS_EST_1"</definedName>
    <definedName name="IQ_EPS_EST_REUT" hidden="1">"c5453"</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ASKPRICE" hidden="1">"c17798"</definedName>
    <definedName name="IQ_EQUITY_BIDPRICE" hidden="1">"c17797"</definedName>
    <definedName name="IQ_EQUITY_CAPITAL_ASSETS_FDIC" hidden="1">"c6744"</definedName>
    <definedName name="IQ_EQUITY_FDIC" hidden="1">"c6353"</definedName>
    <definedName name="IQ_EQUITY_MIDPRICE" hidden="1">"c17799"</definedName>
    <definedName name="IQ_EQUITY_SECURITIES_FDIC" hidden="1">"c6304"</definedName>
    <definedName name="IQ_EQUITY_SECURITY_EXPOSURES_FDIC" hidden="1">"c6664"</definedName>
    <definedName name="IQ_EST_ACT_EPS_GW_REUT" hidden="1">"c5395"</definedName>
    <definedName name="IQ_EST_ACT_EPS_NORM_REUT" hidden="1">"c5332"</definedName>
    <definedName name="IQ_EST_ACT_EPS_REPORTED_REUT" hidden="1">"c5402"</definedName>
    <definedName name="IQ_EST_CURRENCY_REUT" hidden="1">"c5437"</definedName>
    <definedName name="IQ_EST_DATE_REUT" hidden="1">"c5438"</definedName>
    <definedName name="IQ_EST_EPS_GROWTH_1YR_REUT" hidden="1">"c3646"</definedName>
    <definedName name="IQ_EST_EPS_GROWTH_5YR_REUT" hidden="1">"c3633"</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ORT_USD" hidden="1">"c20650"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_ACC_ITEMS_CM"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_INFLOWS" hidden="1">"c20651"</definedName>
    <definedName name="IQ_FDI_NET" hidden="1">"c20652"</definedName>
    <definedName name="IQ_FDI_OUTFLOWS" hidden="1">"c20653"</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SCAL_BALANCE_PCT_GDP" hidden="1">"c20654"</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IXED_RATE_DEBT" hidden="1">"c17894"</definedName>
    <definedName name="IQ_FIXED_RATE_DEBT_PCT" hidden="1">"c18008"</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FY_DATE" hidden="1">"IQ_FY_DATE"</definedName>
    <definedName name="IQ_GAIN_ASSETS_BR" hidden="1">"c454"</definedName>
    <definedName name="IQ_GAIN_ASSETS_CF_BR" hidden="1">"c457"</definedName>
    <definedName name="IQ_GAIN_ASSETS_CF_CM" hidden="1">"c457"</definedName>
    <definedName name="IQ_GAIN_ASSETS_CM" hidden="1">"c454"</definedName>
    <definedName name="IQ_GAIN_ASSETS_REV_BR" hidden="1">"c474"</definedName>
    <definedName name="IQ_GAIN_ASSETS_REV_CM" hidden="1">"c474"</definedName>
    <definedName name="IQ_GAIN_INVEST_BR" hidden="1">"c1464"</definedName>
    <definedName name="IQ_GAIN_INVEST_CF_BR" hidden="1">"c482"</definedName>
    <definedName name="IQ_GAIN_INVEST_CF_CM" hidden="1">"c482"</definedName>
    <definedName name="IQ_GAIN_INVEST_CM" hidden="1">"c1464"</definedName>
    <definedName name="IQ_GAIN_INVEST_REV_BR" hidden="1">"c496"</definedName>
    <definedName name="IQ_GAIN_INVEST_REV_CM"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TRANSFER" hidden="1">"c20729"</definedName>
    <definedName name="IQ_GOVT_RECEIPTS_TRANSFER_BUSINESS" hidden="1">"c20730"</definedName>
    <definedName name="IQ_GOVT_RECEIPTS_TRANSFER_PERSONAL" hidden="1">"c20731"</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ROSS_GW" hidden="1">"c17750"</definedName>
    <definedName name="IQ_GROSS_INTAN_ASSETS" hidden="1">"c17748"</definedName>
    <definedName name="IQ_GW_AMORT_BR" hidden="1">"c532"</definedName>
    <definedName name="IQ_GW_AMORT_CM" hidden="1">"c532"</definedName>
    <definedName name="IQ_GW_INTAN_AMORT_BR" hidden="1">"c1470"</definedName>
    <definedName name="IQ_GW_INTAN_AMORT_CF_BR" hidden="1">"c1473"</definedName>
    <definedName name="IQ_GW_INTAN_AMORT_CF_CM" hidden="1">"c1473"</definedName>
    <definedName name="IQ_GW_INTAN_AMORT_CM" hidden="1">"c1470"</definedName>
    <definedName name="IQ_HEDGING_ACTIVITIES" hidden="1">"c17899"</definedName>
    <definedName name="IQ_HEDGING_ACTIVITIES_PCT" hidden="1">"c18013"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30YR_MORTGAGE" hidden="1">"c20753"</definedName>
    <definedName name="IQ_HOUSING_COMPLETION" hidden="1">"c20754"</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RENTAL_VACANCY" hidden="1">"c20763"</definedName>
    <definedName name="IQ_HOUSING_START" hidden="1">"c20764"</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ORTS_USD" hidden="1">"c20765"</definedName>
    <definedName name="IQ_INC_EQUITY_BR" hidden="1">"c550"</definedName>
    <definedName name="IQ_INC_EQUITY_CM"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_PROD_INDEX_GROWTH" hidden="1">"c20766"</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S_SETTLE_BR" hidden="1">"c572"</definedName>
    <definedName name="IQ_INS_SETTLE_CM" hidden="1">"c572"</definedName>
    <definedName name="IQ_INSIDER_LOANS_FDIC" hidden="1">"c6365"</definedName>
    <definedName name="IQ_INSTITUTION_TYPE" hidden="1">"c24730"</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CM"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CM"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L_EPS_EST" hidden="1">"c24729"</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LOANS_CF_BR" hidden="1">"c630"</definedName>
    <definedName name="IQ_INVEST_LOANS_CF_CM" hidden="1">"c630"</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SECURITY_CF_BR" hidden="1">"c639"</definedName>
    <definedName name="IQ_INVEST_SECURITY_CF_CM" hidden="1">"c639"</definedName>
    <definedName name="IQ_INVESTMENT_BANKING_OTHER_FEES_FDIC" hidden="1">"c6666"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EGAL_SETTLE_CM"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CF_CM"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CM" hidden="1">"c676"</definedName>
    <definedName name="IQ_LT_DEBT_DERIVATIVES" hidden="1">"c17743"</definedName>
    <definedName name="IQ_LT_DEBT_ISSUED_BR" hidden="1">"c683"</definedName>
    <definedName name="IQ_LT_DEBT_ISSUED_CM" hidden="1">"c683"</definedName>
    <definedName name="IQ_LT_DEBT_REPAID_BR" hidden="1">"c691"</definedName>
    <definedName name="IQ_LT_DEBT_REPAID_CM" hidden="1">"c691"</definedName>
    <definedName name="IQ_LT_INVEST_BR" hidden="1">"c698"</definedName>
    <definedName name="IQ_LT_INVEST_CM" hidden="1">"c698"</definedName>
    <definedName name="IQ_LTM" hidden="1">2000</definedName>
    <definedName name="IQ_LTM_DATE" hidden="1">"IQ_LTM_DATE"</definedName>
    <definedName name="IQ_LTMMONTH" hidden="1">120000</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CM" hidden="1">"c715"</definedName>
    <definedName name="IQ_MERGER_RESTRUCTURE_BR" hidden="1">"c721"</definedName>
    <definedName name="IQ_MERGER_RESTRUCTURE_CM" hidden="1">"c721"</definedName>
    <definedName name="IQ_MINORITY_INTEREST_BR" hidden="1">"c729"</definedName>
    <definedName name="IQ_MINORITY_INTEREST_CM" hidden="1">"c729"</definedName>
    <definedName name="IQ_MKTCAP_TOTAL_REV_FWD_REUT" hidden="1">"c4048"</definedName>
    <definedName name="IQ_MONEY_MARKET_DEPOSIT_ACCOUNTS_FDIC" hidden="1">"c6553"</definedName>
    <definedName name="IQ_MONEY_SUPPLY_M1" hidden="1">"c20881"</definedName>
    <definedName name="IQ_MONEY_SUPPLY_M2" hidden="1">"c20882"</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41564.4353356482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DEBT_ISSUED_CM" hidden="1">"c753"</definedName>
    <definedName name="IQ_NET_INC_10K" hidden="1">"IQ_NET_INC_10K"</definedName>
    <definedName name="IQ_NET_INC_10Q" hidden="1">"IQ_NET_INC_10Q"</definedName>
    <definedName name="IQ_NET_INC_10Q1" hidden="1">"IQ_NET_INC_10Q1"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_INC_CM"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ECD_LEAD_INDICATOR" hidden="1">"c20953"</definedName>
    <definedName name="IQ_OPER_INC_BR" hidden="1">"c850"</definedName>
    <definedName name="IQ_OPER_INC_CM"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MORT_CM" hidden="1">"c5566"</definedName>
    <definedName name="IQ_OTHER_ASSETS_BR" hidden="1">"c862"</definedName>
    <definedName name="IQ_OTHER_ASSETS_CM" hidden="1">"c862"</definedName>
    <definedName name="IQ_OTHER_ASSETS_FDIC" hidden="1">"c6338"</definedName>
    <definedName name="IQ_OTHER_BORROWED_FUNDS_FDIC" hidden="1">"c6345"</definedName>
    <definedName name="IQ_OTHER_CA_SUPPL_BR" hidden="1">"c871"</definedName>
    <definedName name="IQ_OTHER_CA_SUPPL_CM" hidden="1">"c871"</definedName>
    <definedName name="IQ_OTHER_CL_SUPPL_BR" hidden="1">"c880"</definedName>
    <definedName name="IQ_OTHER_CL_SUPPL_CM"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EQUITY_CM" hidden="1">"c888"</definedName>
    <definedName name="IQ_OTHER_FINANCE_ACT_BR" hidden="1">"c895"</definedName>
    <definedName name="IQ_OTHER_FINANCE_ACT_CM" hidden="1">"c895"</definedName>
    <definedName name="IQ_OTHER_FINANCE_ACT_SUPPL_BR" hidden="1">"c901"</definedName>
    <definedName name="IQ_OTHER_FINANCE_ACT_SUPPL_CM" hidden="1">"c901"</definedName>
    <definedName name="IQ_OTHER_INSURANCE_FEES_FDIC" hidden="1">"c6672"</definedName>
    <definedName name="IQ_OTHER_INTAN_BR" hidden="1">"c909"</definedName>
    <definedName name="IQ_OTHER_INTAN_CM" hidden="1">"c909"</definedName>
    <definedName name="IQ_OTHER_INTANGIBLE_FDIC" hidden="1">"c6337"</definedName>
    <definedName name="IQ_OTHER_INVEST_ACT_BR" hidden="1">"c918"</definedName>
    <definedName name="IQ_OTHER_INVEST_ACT_CM" hidden="1">"c918"</definedName>
    <definedName name="IQ_OTHER_INVEST_ACT_SUPPL_BR" hidden="1">"c924"</definedName>
    <definedName name="IQ_OTHER_INVEST_ACT_SUPPL_CM" hidden="1">"c924"</definedName>
    <definedName name="IQ_OTHER_LIAB_BR" hidden="1">"c932"</definedName>
    <definedName name="IQ_OTHER_LIAB_CM" hidden="1">"c932"</definedName>
    <definedName name="IQ_OTHER_LIAB_LT_BR" hidden="1">"c937"</definedName>
    <definedName name="IQ_OTHER_LIAB_LT_CM"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LT_ASSETS_CM"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CM" hidden="1">"c957"</definedName>
    <definedName name="IQ_OTHER_NON_OPER_EXP_SUPPL_BR" hidden="1">"c962"</definedName>
    <definedName name="IQ_OTHER_NON_OPER_EXP_SUPPL_CM" hidden="1">"c962"</definedName>
    <definedName name="IQ_OTHER_OFF_BS_LIAB_FDIC" hidden="1">"c6533"</definedName>
    <definedName name="IQ_OTHER_OPER_ACT_BR" hidden="1">"c985"</definedName>
    <definedName name="IQ_OTHER_OPER_ACT_CM" hidden="1">"c985"</definedName>
    <definedName name="IQ_OTHER_OPER_BR" hidden="1">"c990"</definedName>
    <definedName name="IQ_OTHER_OPER_CM" hidden="1">"c990"</definedName>
    <definedName name="IQ_OTHER_OPER_SUPPL_BR" hidden="1">"c994"</definedName>
    <definedName name="IQ_OTHER_OPER_SUPPL_CM" hidden="1">"c994"</definedName>
    <definedName name="IQ_OTHER_OPER_TOT_BR" hidden="1">"c1000"</definedName>
    <definedName name="IQ_OTHER_OPER_TOT_CM" hidden="1">"c1000"</definedName>
    <definedName name="IQ_OTHER_RE_OWNED_FDIC" hidden="1">"c6330"</definedName>
    <definedName name="IQ_OTHER_REV_BR" hidden="1">"c1011"</definedName>
    <definedName name="IQ_OTHER_REV_CM" hidden="1">"c1011"</definedName>
    <definedName name="IQ_OTHER_REV_SUPPL_BR" hidden="1">"c1016"</definedName>
    <definedName name="IQ_OTHER_REV_SUPPL_CM"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CM" hidden="1">"c1561"</definedName>
    <definedName name="IQ_OTHER_UNUSUAL_SUPPL_BR" hidden="1">"c1496"</definedName>
    <definedName name="IQ_OTHER_UNUSUAL_SUPPL_CM"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INSURED_FDIC" hidden="1">"c6374"</definedName>
    <definedName name="IQ_PERIODDATE_FDIC" hidden="1">"c13646"</definedName>
    <definedName name="IQ_PERSON_INCOME" hidden="1">"c20954"</definedName>
    <definedName name="IQ_PERSONAL_CURRENT_TAXES" hidden="1">"c20956"</definedName>
    <definedName name="IQ_PERSONAL_DISPOSABLE_INCOME" hidden="1">"c20957"</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TRANSFER_RECEIPTS" hidden="1">"c20981"</definedName>
    <definedName name="IQ_PERSONAL_INCOME_TRANSFER_RECEIPTS_OTHER" hidden="1">"c20982"</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LEDGED_SECURITIES_FDIC" hidden="1">"c6401"</definedName>
    <definedName name="IQ_PLEDGED_SECURITIES_FFIEC" hidden="1">"c24743"</definedName>
    <definedName name="IQ_POPULATION" hidden="1">"c20994"</definedName>
    <definedName name="IQ_POPULATION_FC" hidden="1">"c20995"</definedName>
    <definedName name="IQ_PORTFOLIO_INVESTMENT_NET" hidden="1">"c20996"</definedName>
    <definedName name="IQ_PRE_TAX_INCOME_FDIC" hidden="1">"c6581"</definedName>
    <definedName name="IQ_PREF_ISSUED_BR" hidden="1">"c1047"</definedName>
    <definedName name="IQ_PREF_ISSUED_CM" hidden="1">"c1047"</definedName>
    <definedName name="IQ_PREF_OTHER_BR" hidden="1">"c1055"</definedName>
    <definedName name="IQ_PREF_OTHER_CM" hidden="1">"c1055"</definedName>
    <definedName name="IQ_PREF_REP_BR" hidden="1">"c1062"</definedName>
    <definedName name="IQ_PREF_REP_CM" hidden="1">"c1062"</definedName>
    <definedName name="IQ_PREFERRED_FDIC" hidden="1">"c6349"</definedName>
    <definedName name="IQ_PREMISES_EQUIPMENT_FDIC" hidden="1">"c6577"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_TARGET_REUT" hidden="1">"c3631"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DOMESTIC_PURCHASES" hidden="1">"c20997"</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_CM"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SALES_BUILDING_MATERIAL" hidden="1">"c21087"</definedName>
    <definedName name="IQ_RETAIL_SALES_CLOTHING" hidden="1">"c21088"</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SPORTING_GOODS" hidden="1">"c21097"</definedName>
    <definedName name="IQ_RETAIL_SALES_TOTAL" hidden="1">"c21098"</definedName>
    <definedName name="IQ_RETAIL_SALES_TOTAL_EX_MOTOR_VEHICLE" hidden="1">"c21099"</definedName>
    <definedName name="IQ_RETAIL_SALES_YOY_PCT" hidden="1">"c21100"</definedName>
    <definedName name="IQ_RETAINED_EARNINGS_AVERAGE_EQUITY_FDIC" hidden="1">"c6733"</definedName>
    <definedName name="IQ_RETURN_ASSETS_BROK" hidden="1">"c1115"</definedName>
    <definedName name="IQ_RETURN_ASSETS_CM" hidden="1">"c1115"</definedName>
    <definedName name="IQ_RETURN_ASSETS_FDIC" hidden="1">"c6730"</definedName>
    <definedName name="IQ_RETURN_EQUITY_BROK" hidden="1">"c1120"</definedName>
    <definedName name="IQ_RETURN_EQUITY_CM" hidden="1">"c1120"</definedName>
    <definedName name="IQ_RETURN_EQUITY_FDIC" hidden="1">"c6732"</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_REUT" hidden="1">"c3636"</definedName>
    <definedName name="IQ_REVENUE_LOW_EST_REUT" hidden="1">"c3637"</definedName>
    <definedName name="IQ_REVENUE_MEDIAN_EST_REUT" hidden="1">"c3635"</definedName>
    <definedName name="IQ_REVENUE_NUM_EST_REUT" hidden="1">"c3638"</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INTAN_CF_CM" hidden="1">"c1133"</definedName>
    <definedName name="IQ_SALE_PPE_CF_BR" hidden="1">"c1139"</definedName>
    <definedName name="IQ_SALE_PPE_CF_CM" hidden="1">"c1139"</definedName>
    <definedName name="IQ_SALE_REAL_ESTATE_CF_BR" hidden="1">"c1145"</definedName>
    <definedName name="IQ_SALE_REAL_ESTATE_CF_CM" hidden="1">"c1145"</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IZED_DEBT" hidden="1">"c17897"</definedName>
    <definedName name="IQ_SECURITIZED_DEBT_PCT" hidden="1">"c18011"</definedName>
    <definedName name="IQ_SECURITY_FEATURES" hidden="1">"c17681"</definedName>
    <definedName name="IQ_SERVICE_CHARGES_FDIC" hidden="1">"c6572"</definedName>
    <definedName name="IQ_SHAREOUTSTANDING" hidden="1">"c1347"</definedName>
    <definedName name="IQ_SHORT_BUSINESS_DESCRIPTION" hidden="1">"c24668"</definedName>
    <definedName name="IQ_SPECIAL_DIV_CF_BR" hidden="1">"c1171"</definedName>
    <definedName name="IQ_SPECIAL_DIV_CF_CM" hidden="1">"c1171"</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UNSECURED_BONDS_NOTES" hidden="1">"c17891"</definedName>
    <definedName name="IQ_SR_UNSECURED_BONDS_NOTES_PCT" hidden="1">"c18005"</definedName>
    <definedName name="IQ_ST_DEBT_BR" hidden="1">"c1178"</definedName>
    <definedName name="IQ_ST_DEBT_CM" hidden="1">"c1178"</definedName>
    <definedName name="IQ_ST_DEBT_DERIVATIVES" hidden="1">"c17741"</definedName>
    <definedName name="IQ_ST_DEBT_ISSUED_BR" hidden="1">"c1183"</definedName>
    <definedName name="IQ_ST_DEBT_ISSUED_CM" hidden="1">"c1183"</definedName>
    <definedName name="IQ_ST_DEBT_REPAID_BR" hidden="1">"c1191"</definedName>
    <definedName name="IQ_ST_DEBT_REPAID_CM" hidden="1">"c1191"</definedName>
    <definedName name="IQ_STATES_NONTRANSACTION_ACCOUNTS_FDIC" hidden="1">"c6547"</definedName>
    <definedName name="IQ_STATES_TOTAL_DEPOSITS_FDIC" hidden="1">"c6473"</definedName>
    <definedName name="IQ_STATES_TRANSACTION_ACCOUNTS_FDIC" hidden="1">"c6539"</definedName>
    <definedName name="IQ_STOCK_MARKET_INDEX" hidden="1">"c21101"</definedName>
    <definedName name="IQ_SUB_DEBT_FDIC" hidden="1">"c6346"</definedName>
    <definedName name="IQ_SURPLUS_FDIC" hidden="1">"c6351"</definedName>
    <definedName name="IQ_TARGET_PRICE_NUM_REUT" hidden="1">"c5319"</definedName>
    <definedName name="IQ_TARGET_PRICE_STDDEV_REUT" hidden="1">"c5320"</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R_CM" hidden="1">"c1231"</definedName>
    <definedName name="IQ_TOTAL_ASSETS_FDIC" hidden="1">"c6339"</definedName>
    <definedName name="IQ_TOTAL_CHARGE_OFFS_FDIC" hidden="1">"c6603"</definedName>
    <definedName name="IQ_TOTAL_DEBT_ISSUED_BR" hidden="1">"c1253"</definedName>
    <definedName name="IQ_TOTAL_DEBT_ISSUED_CM" hidden="1">"c1253"</definedName>
    <definedName name="IQ_TOTAL_DEBT_REPAID_BR" hidden="1">"c1260"</definedName>
    <definedName name="IQ_TOTAL_DEBT_REPAID_CM"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CM" hidden="1">"c1278"</definedName>
    <definedName name="IQ_TOTAL_LIAB_EQUITY_FDIC" hidden="1">"c6354"</definedName>
    <definedName name="IQ_TOTAL_LIABILITIES_FDIC" hidden="1">"c6348"</definedName>
    <definedName name="IQ_TOTAL_OPER_EXP_BR" hidden="1">"c1284"</definedName>
    <definedName name="IQ_TOTAL_OPER_EXP_CM" hidden="1">"c1284"</definedName>
    <definedName name="IQ_TOTAL_PENSION_OBLIGATION" hidden="1">"c1292"</definedName>
    <definedName name="IQ_TOTAL_RECOVERIES_FDIC" hidden="1">"c6622"</definedName>
    <definedName name="IQ_TOTAL_RESERVES" hidden="1">"c21102"</definedName>
    <definedName name="IQ_TOTAL_REV_BNK_FDIC" hidden="1">"c6786"</definedName>
    <definedName name="IQ_TOTAL_REV_BR" hidden="1">"c1303"</definedName>
    <definedName name="IQ_TOTAL_REV_CM" hidden="1">"c1303"</definedName>
    <definedName name="IQ_TOTAL_RISK_BASED_CAPITAL_RATIO_FDIC" hidden="1">"c6747"</definedName>
    <definedName name="IQ_TOTAL_SECURITIES_FDIC" hidden="1">"c6306"</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OTAL_UNUSUAL_CM" hidden="1">"c5517"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IMPLIED_EV_EBIT_FWD" hidden="1">"c17878"</definedName>
    <definedName name="IQ_TR_IMPLIED_EV_EBITDA_FWD" hidden="1">"c17877"</definedName>
    <definedName name="IQ_TR_IMPLIED_EV_REV_FWD" hidden="1">"c17876"</definedName>
    <definedName name="IQ_TR_OFFER_PRICE_BV_FWD" hidden="1">"c17880"</definedName>
    <definedName name="IQ_TR_OFFER_PRICE_EARNINGS_FWD" hidden="1">"c17879"</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TARGET_BV_SHARE_EST" hidden="1">"c17885"</definedName>
    <definedName name="IQ_TR_TARGET_EBIT_EST" hidden="1">"c17883"</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REVENUE_EST" hidden="1">"c17881"</definedName>
    <definedName name="IQ_TRADE_BALANCE_USD" hidden="1">"c21103"</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OTHER_EQUITY_CM"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DRAWN_SECURITIZED" hidden="1">"c17900"</definedName>
    <definedName name="IQ_UNEARN_REV_CURRENT_BR" hidden="1">"c1324"</definedName>
    <definedName name="IQ_UNEARN_REV_CURRENT_CM" hidden="1">"c1324"</definedName>
    <definedName name="IQ_UNEARNED_INCOME_FDIC" hidden="1">"c6324"</definedName>
    <definedName name="IQ_UNEARNED_INCOME_FOREIGN_FDIC" hidden="1">"c6385"</definedName>
    <definedName name="IQ_UNEMPLOY_RATE" hidden="1">"c21104"</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ARIABLE_RATE_DEBT" hidden="1">"c17895"</definedName>
    <definedName name="IQ_VARIABLE_RATE_DEBT_PCT" hidden="1">"c18009"</definedName>
    <definedName name="IQ_VC_REVENUE_FDIC" hidden="1">"c6667"</definedName>
    <definedName name="IQ_VOLATILE_LIABILITIES_FDIC" hidden="1">"c6364"</definedName>
    <definedName name="IQ_WEEK" hidden="1">50000</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SALES_ALCOHOL" hidden="1">"c21149"</definedName>
    <definedName name="IQ_WHOLESALE_SALES_APPAREL" hidden="1">"c21150"</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URNITURE" hidden="1">"c21159"</definedName>
    <definedName name="IQ_WHOLESALE_SALES_GROCERIES" hidden="1">"c21160"</definedName>
    <definedName name="IQ_WHOLESALE_SALES_HARDWARE" hidden="1">"c21161"</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TOTAL" hidden="1">"c21170"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_ZERO_COUPON_DEBT" hidden="1">"c17896"</definedName>
    <definedName name="IQ_ZERO_COUPON_DEBT_PCT" hidden="1">"c18010"</definedName>
    <definedName name="IQB_BOOKMARK_COUNT" hidden="1">2</definedName>
    <definedName name="IQB_BOOKMARK_LOCATION_3" hidden="1">#REF!</definedName>
    <definedName name="IQB_CURRENT_BOOKMARK" hidden="1">0</definedName>
    <definedName name="IQRCSCB50" hidden="1">#REF!</definedName>
    <definedName name="IQRCSCF50" hidden="1">#REF!</definedName>
    <definedName name="IQRCSCR29" hidden="1">#REF!</definedName>
    <definedName name="IQRCSCR50" hidden="1">#REF!</definedName>
    <definedName name="IQRCSCV50" hidden="1">#REF!</definedName>
    <definedName name="IQRStockPriceInputA1" hidden="1">#REF!</definedName>
    <definedName name="jazz" localSheetId="3" hidden="1">{#N/A,#N/A,FALSE,"Spain MKT";#N/A,#N/A,FALSE,"Assumptions";#N/A,#N/A,FALSE,"Adve";#N/A,#N/A,FALSE,"E-Commerce";#N/A,#N/A,FALSE,"Opex";#N/A,#N/A,FALSE,"P&amp;L";#N/A,#N/A,FALSE,"FCF &amp; DCF"}</definedName>
    <definedName name="jazz" localSheetId="6" hidden="1">{#N/A,#N/A,FALSE,"Spain MKT";#N/A,#N/A,FALSE,"Assumptions";#N/A,#N/A,FALSE,"Adve";#N/A,#N/A,FALSE,"E-Commerce";#N/A,#N/A,FALSE,"Opex";#N/A,#N/A,FALSE,"P&amp;L";#N/A,#N/A,FALSE,"FCF &amp; DCF"}</definedName>
    <definedName name="jazz" hidden="1">{#N/A,#N/A,FALSE,"Spain MKT";#N/A,#N/A,FALSE,"Assumptions";#N/A,#N/A,FALSE,"Adve";#N/A,#N/A,FALSE,"E-Commerce";#N/A,#N/A,FALSE,"Opex";#N/A,#N/A,FALSE,"P&amp;L";#N/A,#N/A,FALSE,"FCF &amp; DCF"}</definedName>
    <definedName name="jazz2" localSheetId="3" hidden="1">{#N/A,#N/A,FALSE,"Spain MKT";#N/A,#N/A,FALSE,"Assumptions";#N/A,#N/A,FALSE,"Adve";#N/A,#N/A,FALSE,"E-Commerce";#N/A,#N/A,FALSE,"Opex";#N/A,#N/A,FALSE,"P&amp;L";#N/A,#N/A,FALSE,"FCF &amp; DCF"}</definedName>
    <definedName name="jazz2" localSheetId="6" hidden="1">{#N/A,#N/A,FALSE,"Spain MKT";#N/A,#N/A,FALSE,"Assumptions";#N/A,#N/A,FALSE,"Adve";#N/A,#N/A,FALSE,"E-Commerce";#N/A,#N/A,FALSE,"Opex";#N/A,#N/A,FALSE,"P&amp;L";#N/A,#N/A,FALSE,"FCF &amp; DCF"}</definedName>
    <definedName name="jazz2" hidden="1">{#N/A,#N/A,FALSE,"Spain MKT";#N/A,#N/A,FALSE,"Assumptions";#N/A,#N/A,FALSE,"Adve";#N/A,#N/A,FALSE,"E-Commerce";#N/A,#N/A,FALSE,"Opex";#N/A,#N/A,FALSE,"P&amp;L";#N/A,#N/A,FALSE,"FCF &amp; DCF"}</definedName>
    <definedName name="jh" localSheetId="3" hidden="1">{#N/A,#N/A,FALSE,"CreditStat";#N/A,#N/A,FALSE,"SPbrkup";#N/A,#N/A,FALSE,"MerSPsyn";#N/A,#N/A,FALSE,"MerSPwKCsyn";#N/A,#N/A,FALSE,"MerSPwKCsyn (2)";#N/A,#N/A,FALSE,"CreditStat (2)"}</definedName>
    <definedName name="jh" localSheetId="6" hidden="1">{#N/A,#N/A,FALSE,"CreditStat";#N/A,#N/A,FALSE,"SPbrkup";#N/A,#N/A,FALSE,"MerSPsyn";#N/A,#N/A,FALSE,"MerSPwKCsyn";#N/A,#N/A,FALSE,"MerSPwKCsyn (2)";#N/A,#N/A,FALSE,"CreditStat (2)"}</definedName>
    <definedName name="jh" hidden="1">{#N/A,#N/A,FALSE,"CreditStat";#N/A,#N/A,FALSE,"SPbrkup";#N/A,#N/A,FALSE,"MerSPsyn";#N/A,#N/A,FALSE,"MerSPwKCsyn";#N/A,#N/A,FALSE,"MerSPwKCsyn (2)";#N/A,#N/A,FALSE,"CreditStat (2)"}</definedName>
    <definedName name="jjj" hidden="1">#REF!</definedName>
    <definedName name="juillet" localSheetId="3" hidden="1">{#N/A,#N/A,FALSE,"Pharm";#N/A,#N/A,FALSE,"WWCM"}</definedName>
    <definedName name="juillet" localSheetId="6" hidden="1">{#N/A,#N/A,FALSE,"Pharm";#N/A,#N/A,FALSE,"WWCM"}</definedName>
    <definedName name="juillet" hidden="1">{#N/A,#N/A,FALSE,"Pharm";#N/A,#N/A,FALSE,"WWCM"}</definedName>
    <definedName name="kj" localSheetId="3" hidden="1">{#N/A,#N/A,FALSE,"Pharm";#N/A,#N/A,FALSE,"WWCM"}</definedName>
    <definedName name="kj" localSheetId="6" hidden="1">{#N/A,#N/A,FALSE,"Pharm";#N/A,#N/A,FALSE,"WWCM"}</definedName>
    <definedName name="kj" hidden="1">{#N/A,#N/A,FALSE,"Pharm";#N/A,#N/A,FALSE,"WWCM"}</definedName>
    <definedName name="kjhkjh" localSheetId="3" hidden="1">{#N/A,#N/A,FALSE,"ORIX CSC"}</definedName>
    <definedName name="kjhkjh" localSheetId="6" hidden="1">{#N/A,#N/A,FALSE,"ORIX CSC"}</definedName>
    <definedName name="kjhkjh" hidden="1">{#N/A,#N/A,FALSE,"ORIX CSC"}</definedName>
    <definedName name="kkk" hidden="1">#REF!</definedName>
    <definedName name="lkjlj"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kjlj"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ll" localSheetId="3" hidden="1">{"standalone1",#N/A,FALSE,"DCFBase";"standalone2",#N/A,FALSE,"DCFBase"}</definedName>
    <definedName name="lll" localSheetId="6" hidden="1">{"standalone1",#N/A,FALSE,"DCFBase";"standalone2",#N/A,FALSE,"DCFBase"}</definedName>
    <definedName name="lll" hidden="1">{"standalone1",#N/A,FALSE,"DCFBase";"standalone2",#N/A,FALSE,"DCFBase"}</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 hidden="1">#REF!</definedName>
    <definedName name="Mc" localSheetId="3" hidden="1">{#N/A,#N/A,FALSE,"Pharm";#N/A,#N/A,FALSE,"WWCM"}</definedName>
    <definedName name="Mc" localSheetId="6" hidden="1">{#N/A,#N/A,FALSE,"Pharm";#N/A,#N/A,FALSE,"WWCM"}</definedName>
    <definedName name="Mc" hidden="1">{#N/A,#N/A,FALSE,"Pharm";#N/A,#N/A,FALSE,"WWCM"}</definedName>
    <definedName name="MCDG" localSheetId="3" hidden="1">{#N/A,#N/A,FALSE,"Pharm";#N/A,#N/A,FALSE,"WWCM"}</definedName>
    <definedName name="MCDG" localSheetId="6" hidden="1">{#N/A,#N/A,FALSE,"Pharm";#N/A,#N/A,FALSE,"WWCM"}</definedName>
    <definedName name="MCDG" hidden="1">{#N/A,#N/A,FALSE,"Pharm";#N/A,#N/A,FALSE,"WWCM"}</definedName>
    <definedName name="mmm" hidden="1">#REF!</definedName>
    <definedName name="new" localSheetId="3" hidden="1">{"assumptions",#N/A,FALSE,"Assumption Summary";"proforma97",#N/A,FALSE,"97 pro forma";"sensitivity97",#N/A,FALSE,"97 sensitivity ";"proforma98",#N/A,FALSE,"98 pro forma";"sensitivity98",#N/A,FALSE,"98 sensitivity"}</definedName>
    <definedName name="new" localSheetId="6" hidden="1">{"assumptions",#N/A,FALSE,"Assumption Summary";"proforma97",#N/A,FALSE,"97 pro forma";"sensitivity97",#N/A,FALSE,"97 sensitivity ";"proforma98",#N/A,FALSE,"98 pro forma";"sensitivity98",#N/A,FALSE,"98 sensitivity"}</definedName>
    <definedName name="new" hidden="1">{"assumptions",#N/A,FALSE,"Assumption Summary";"proforma97",#N/A,FALSE,"97 pro forma";"sensitivity97",#N/A,FALSE,"97 sensitivity ";"proforma98",#N/A,FALSE,"98 pro forma";"sensitivity98",#N/A,FALSE,"98 sensitivity"}</definedName>
    <definedName name="newbel" localSheetId="3" hidden="1">{"IS",#N/A,FALSE,"IS";"RPTIS",#N/A,FALSE,"RPTIS";"STATS",#N/A,FALSE,"STATS";"CELL",#N/A,FALSE,"CELL";"BS",#N/A,FALSE,"BS"}</definedName>
    <definedName name="newbel" localSheetId="6" hidden="1">{"IS",#N/A,FALSE,"IS";"RPTIS",#N/A,FALSE,"RPTIS";"STATS",#N/A,FALSE,"STATS";"CELL",#N/A,FALSE,"CELL";"BS",#N/A,FALSE,"BS"}</definedName>
    <definedName name="newbel" hidden="1">{"IS",#N/A,FALSE,"IS";"RPTIS",#N/A,FALSE,"RPTIS";"STATS",#N/A,FALSE,"STATS";"CELL",#N/A,FALSE,"CELL";"BS",#N/A,FALSE,"BS"}</definedName>
    <definedName name="newbel1" localSheetId="3" hidden="1">{"IS",#N/A,FALSE,"IS";"RPTIS",#N/A,FALSE,"RPTIS";"STATS",#N/A,FALSE,"STATS";"CELL",#N/A,FALSE,"CELL";"BS",#N/A,FALSE,"BS"}</definedName>
    <definedName name="newbel1" localSheetId="6" hidden="1">{"IS",#N/A,FALSE,"IS";"RPTIS",#N/A,FALSE,"RPTIS";"STATS",#N/A,FALSE,"STATS";"CELL",#N/A,FALSE,"CELL";"BS",#N/A,FALSE,"BS"}</definedName>
    <definedName name="newbel1" hidden="1">{"IS",#N/A,FALSE,"IS";"RPTIS",#N/A,FALSE,"RPTIS";"STATS",#N/A,FALSE,"STATS";"CELL",#N/A,FALSE,"CELL";"BS",#N/A,FALSE,"BS"}</definedName>
    <definedName name="P" hidden="1">#REF!</definedName>
    <definedName name="Pal_Workbook_GUID" hidden="1">"P97AQL691UMX15ZIB4JSTBPT"</definedName>
    <definedName name="Plan_info_FooterType" hidden="1">"INTERNAL"</definedName>
    <definedName name="Pres" localSheetId="3" hidden="1">{#N/A,#N/A,TRUE,"Cover sheet";#N/A,#N/A,TRUE,"Summary";#N/A,#N/A,TRUE,"Key Assumptions";#N/A,#N/A,TRUE,"Profit &amp; Loss";#N/A,#N/A,TRUE,"Balance Sheet";#N/A,#N/A,TRUE,"Cashflow";#N/A,#N/A,TRUE,"IRR";#N/A,#N/A,TRUE,"Ratios";#N/A,#N/A,TRUE,"Debt analysis"}</definedName>
    <definedName name="Pres" localSheetId="6" hidden="1">{#N/A,#N/A,TRUE,"Cover sheet";#N/A,#N/A,TRUE,"Summary";#N/A,#N/A,TRUE,"Key Assumptions";#N/A,#N/A,TRUE,"Profit &amp; Loss";#N/A,#N/A,TRUE,"Balance Sheet";#N/A,#N/A,TRUE,"Cashflow";#N/A,#N/A,TRUE,"IRR";#N/A,#N/A,TRUE,"Ratios";#N/A,#N/A,TRUE,"Debt analysis"}</definedName>
    <definedName name="Pres" hidden="1">{#N/A,#N/A,TRUE,"Cover sheet";#N/A,#N/A,TRUE,"Summary";#N/A,#N/A,TRUE,"Key Assumptions";#N/A,#N/A,TRUE,"Profit &amp; Loss";#N/A,#N/A,TRUE,"Balance Sheet";#N/A,#N/A,TRUE,"Cashflow";#N/A,#N/A,TRUE,"IRR";#N/A,#N/A,TRUE,"Ratios";#N/A,#N/A,TRUE,"Debt analysis"}</definedName>
    <definedName name="qsfzqF" localSheetId="3" hidden="1">{#N/A,#N/A,FALSE,"Pharm";#N/A,#N/A,FALSE,"WWCM"}</definedName>
    <definedName name="qsfzqF" localSheetId="6" hidden="1">{#N/A,#N/A,FALSE,"Pharm";#N/A,#N/A,FALSE,"WWCM"}</definedName>
    <definedName name="qsfzqF" hidden="1">{#N/A,#N/A,FALSE,"Pharm";#N/A,#N/A,FALSE,"WWCM"}</definedName>
    <definedName name="redo" localSheetId="3" hidden="1">{#N/A,#N/A,FALSE,"ACQ_GRAPHS";#N/A,#N/A,FALSE,"T_1 GRAPHS";#N/A,#N/A,FALSE,"T_2 GRAPHS";#N/A,#N/A,FALSE,"COMB_GRAPHS"}</definedName>
    <definedName name="redo" localSheetId="6" hidden="1">{#N/A,#N/A,FALSE,"ACQ_GRAPHS";#N/A,#N/A,FALSE,"T_1 GRAPHS";#N/A,#N/A,FALSE,"T_2 GRAPHS";#N/A,#N/A,FALSE,"COMB_GRAPHS"}</definedName>
    <definedName name="redo" hidden="1">{#N/A,#N/A,FALSE,"ACQ_GRAPHS";#N/A,#N/A,FALSE,"T_1 GRAPHS";#N/A,#N/A,FALSE,"T_2 GRAPHS";#N/A,#N/A,FALSE,"COMB_GRAPHS"}</definedName>
    <definedName name="Results1_FooterType" hidden="1">"INTERNAL"</definedName>
    <definedName name="Results2_FooterType" hidden="1">"INTERNAL"</definedName>
    <definedName name="Results3_FooterType" hidden="1">"INTERNAL"</definedName>
    <definedName name="rfv" hidden="1">#REF!</definedName>
    <definedName name="rrr" hidden="1">#REF!</definedName>
    <definedName name="rty" hidden="1">#REF!</definedName>
    <definedName name="Rwvu.cash." hidden="1">#REF!</definedName>
    <definedName name="Rwvu.profits." hidden="1">#REF!</definedName>
    <definedName name="Rwvu.turnover." hidden="1">#REF!</definedName>
    <definedName name="SAPBEXhrIndnt" hidden="1">"Wide"</definedName>
    <definedName name="SAPsysID" hidden="1">"708C5W7SBKP804JT78WJ0JNKI"</definedName>
    <definedName name="SAPwbID" hidden="1">"ARS"</definedName>
    <definedName name="sd" localSheetId="3" hidden="1">{#N/A,#N/A,FALSE,"Pharm";#N/A,#N/A,FALSE,"WWCM"}</definedName>
    <definedName name="sd" localSheetId="6" hidden="1">{#N/A,#N/A,FALSE,"Pharm";#N/A,#N/A,FALSE,"WWCM"}</definedName>
    <definedName name="sd" hidden="1">{#N/A,#N/A,FALSE,"Pharm";#N/A,#N/A,FALSE,"WWCM"}</definedName>
    <definedName name="sdf" localSheetId="3" hidden="1">{#N/A,#N/A,FALSE,"Contribution Analysis"}</definedName>
    <definedName name="sdf" localSheetId="6" hidden="1">{#N/A,#N/A,FALSE,"Contribution Analysis"}</definedName>
    <definedName name="sdf" hidden="1">{#N/A,#N/A,FALSE,"Contribution Analysis"}</definedName>
    <definedName name="sencount" hidden="1">1</definedName>
    <definedName name="sfdg" localSheetId="3" hidden="1">{#N/A,#N/A,FALSE,"A&amp;E";#N/A,#N/A,FALSE,"HighTop";#N/A,#N/A,FALSE,"JG";#N/A,#N/A,FALSE,"RI";#N/A,#N/A,FALSE,"woHT";#N/A,#N/A,FALSE,"woHT&amp;JG"}</definedName>
    <definedName name="sfdg" localSheetId="6" hidden="1">{#N/A,#N/A,FALSE,"A&amp;E";#N/A,#N/A,FALSE,"HighTop";#N/A,#N/A,FALSE,"JG";#N/A,#N/A,FALSE,"RI";#N/A,#N/A,FALSE,"woHT";#N/A,#N/A,FALSE,"woHT&amp;JG"}</definedName>
    <definedName name="sfdg" hidden="1">{#N/A,#N/A,FALSE,"A&amp;E";#N/A,#N/A,FALSE,"HighTop";#N/A,#N/A,FALSE,"JG";#N/A,#N/A,FALSE,"RI";#N/A,#N/A,FALSE,"woHT";#N/A,#N/A,FALSE,"woHT&amp;JG"}</definedName>
    <definedName name="sk" localSheetId="3" hidden="1">{#N/A,#N/A,FALSE,"A&amp;E";#N/A,#N/A,FALSE,"HighTop";#N/A,#N/A,FALSE,"JG";#N/A,#N/A,FALSE,"RI";#N/A,#N/A,FALSE,"woHT";#N/A,#N/A,FALSE,"woHT&amp;JG"}</definedName>
    <definedName name="sk" localSheetId="6" hidden="1">{#N/A,#N/A,FALSE,"A&amp;E";#N/A,#N/A,FALSE,"HighTop";#N/A,#N/A,FALSE,"JG";#N/A,#N/A,FALSE,"RI";#N/A,#N/A,FALSE,"woHT";#N/A,#N/A,FALSE,"woHT&amp;JG"}</definedName>
    <definedName name="sk" hidden="1">{#N/A,#N/A,FALSE,"A&amp;E";#N/A,#N/A,FALSE,"HighTop";#N/A,#N/A,FALSE,"JG";#N/A,#N/A,FALSE,"RI";#N/A,#N/A,FALSE,"woHT";#N/A,#N/A,FALSE,"woHT&amp;JG"}</definedName>
    <definedName name="smora" localSheetId="3" hidden="1">{"EUUTI","COMPANIES",TRUE}</definedName>
    <definedName name="smora" localSheetId="6" hidden="1">{"EUUTI","COMPANIES",TRUE}</definedName>
    <definedName name="smora" hidden="1">{"EUUTI","COMPANIES",TRUE}</definedName>
    <definedName name="ss" localSheetId="3" hidden="1">{#N/A,#N/A,FALSE,"Pharm";#N/A,#N/A,FALSE,"WWCM"}</definedName>
    <definedName name="ss" localSheetId="6" hidden="1">{#N/A,#N/A,FALSE,"Pharm";#N/A,#N/A,FALSE,"WWCM"}</definedName>
    <definedName name="ss" hidden="1">{#N/A,#N/A,FALSE,"Pharm";#N/A,#N/A,FALSE,"WWCM"}</definedName>
    <definedName name="ssssssss" localSheetId="3" hidden="1">{#N/A,#N/A,FALSE,"Pharm";#N/A,#N/A,FALSE,"WWCM"}</definedName>
    <definedName name="ssssssss" localSheetId="6" hidden="1">{#N/A,#N/A,FALSE,"Pharm";#N/A,#N/A,FALSE,"WWCM"}</definedName>
    <definedName name="ssssssss" hidden="1">{#N/A,#N/A,FALSE,"Pharm";#N/A,#N/A,FALSE,"WWCM"}</definedName>
    <definedName name="Swvu.cash." hidden="1">#REF!</definedName>
    <definedName name="Swvu.profits." hidden="1">#REF!</definedName>
    <definedName name="Swvu.turnover." hidden="1">#REF!</definedName>
    <definedName name="test"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localSheetId="6"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xtRefCopyRangeCount" hidden="1">3</definedName>
    <definedName name="tgb" hidden="1">#REF!</definedName>
    <definedName name="TP_Footer_Path" hidden="1">"S:\69546_Solvay_S\RET\2004\212_IAS_19\Valuation 2004\Global accounting sheet\EOY 2004 accounting\"</definedName>
    <definedName name="TP_Footer_User" hidden="1">"RoisinP"</definedName>
    <definedName name="TP_Footer_Version" hidden="1">"v4.00"</definedName>
    <definedName name="ttr" localSheetId="3" hidden="1">{#N/A,#N/A,FALSE,"Pharm";#N/A,#N/A,FALSE,"WWCM"}</definedName>
    <definedName name="ttr" localSheetId="6" hidden="1">{#N/A,#N/A,FALSE,"Pharm";#N/A,#N/A,FALSE,"WWCM"}</definedName>
    <definedName name="ttr" hidden="1">{#N/A,#N/A,FALSE,"Pharm";#N/A,#N/A,FALSE,"WWCM"}</definedName>
    <definedName name="uio" hidden="1">#REF!</definedName>
    <definedName name="ujk" hidden="1">#REF!</definedName>
    <definedName name="usa" localSheetId="3" hidden="1">{#N/A,#N/A,FALSE,"Pharm";#N/A,#N/A,FALSE,"WWCM"}</definedName>
    <definedName name="usa" localSheetId="6" hidden="1">{#N/A,#N/A,FALSE,"Pharm";#N/A,#N/A,FALSE,"WWCM"}</definedName>
    <definedName name="usa" hidden="1">{#N/A,#N/A,FALSE,"Pharm";#N/A,#N/A,FALSE,"WWCM"}</definedName>
    <definedName name="uuu" hidden="1">#REF!</definedName>
    <definedName name="wrn.Accounts." localSheetId="3" hidden="1">{"turnover",#N/A,FALSE;"profits",#N/A,FALSE;"cash",#N/A,FALSE}</definedName>
    <definedName name="wrn.Accounts." localSheetId="6" hidden="1">{"turnover",#N/A,FALSE;"profits",#N/A,FALSE;"cash",#N/A,FALSE}</definedName>
    <definedName name="wrn.Accounts." hidden="1">{"turnover",#N/A,FALSE;"profits",#N/A,FALSE;"cash",#N/A,FALSE}</definedName>
    <definedName name="wrn.all." localSheetId="3"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localSheetId="6"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 hidden="1">{"a",#N/A,FALSE,"App DCF";"aa",#N/A,FALSE,"App DCF";"aaa",#N/A,FALSE,"App DCF";"aaaa",#N/A,FALSE,"App DCF";"aaaaa",#N/A,FALSE,"App DCF";"aaaaaa",#N/A,FALSE,"App DCF";"a",#N/A,FALSE,"Coated Eur DCF";"aa",#N/A,FALSE,"Coated Eur DCF";"aaa",#N/A,FALSE,"Coated Eur DCF";"aaaa",#N/A,FALSE,"Coated Eur DCF";"aaaaa",#N/A,FALSE,"Coated Eur DCF";"a",#N/A,FALSE,"Carb Th Eur DCF";"aa",#N/A,FALSE,"Carb Th Eur DCF";"aaa",#N/A,FALSE,"Carb Th Eur DCF";"aaaa",#N/A,FALSE,"Carb Th Eur DCF";"aaaaa",#N/A,FALSE,"Carb Th Eur DCF";"a",#N/A,FALSE,"Fine_Spec Eur DCF";"aa",#N/A,FALSE,"Fine_Spec Eur DCF";"aaa",#N/A,FALSE,"Fine_Spec Eur DCF";"aaaa",#N/A,FALSE,"Fine_Spec Eur DCF";"aaaaa",#N/A,FALSE,"Fine_Spec Eur DCF";"a",#N/A,FALSE,"Merchanting";"aa",#N/A,FALSE,"Merchanting";"aaa",#N/A,FALSE,"Merchanting";"aaaa",#N/A,FALSE,"Merchanting";"aaaaa",#N/A,FALSE,"Merchanting";"a",#N/A,FALSE,"Total";"aa",#N/A,FALSE,"Total";"aaa",#N/A,FALSE,"Total";"aaaa",#N/A,FALSE,"Total";"aaaaa",#N/A,FALSE,"Total"}</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6"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localSheetId="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uto._.Comp." localSheetId="3" hidden="1">{#N/A,#N/A,FALSE,"Sheet1"}</definedName>
    <definedName name="wrn.Auto._.Comp." localSheetId="6" hidden="1">{#N/A,#N/A,FALSE,"Sheet1"}</definedName>
    <definedName name="wrn.Auto._.Comp." hidden="1">{#N/A,#N/A,FALSE,"Sheet1"}</definedName>
    <definedName name="wrn.BEL." localSheetId="3" hidden="1">{"IS",#N/A,FALSE,"IS";"RPTIS",#N/A,FALSE,"RPTIS";"STATS",#N/A,FALSE,"STATS";"CELL",#N/A,FALSE,"CELL";"BS",#N/A,FALSE,"BS"}</definedName>
    <definedName name="wrn.BEL." localSheetId="6" hidden="1">{"IS",#N/A,FALSE,"IS";"RPTIS",#N/A,FALSE,"RPTIS";"STATS",#N/A,FALSE,"STATS";"CELL",#N/A,FALSE,"CELL";"BS",#N/A,FALSE,"BS"}</definedName>
    <definedName name="wrn.BEL." hidden="1">{"IS",#N/A,FALSE,"IS";"RPTIS",#N/A,FALSE,"RPTIS";"STATS",#N/A,FALSE,"STATS";"CELL",#N/A,FALSE,"CELL";"BS",#N/A,FALSE,"BS"}</definedName>
    <definedName name="wrn.Cider." localSheetId="3" hidden="1">{#N/A,#N/A,FALSE,"Cider Segment";#N/A,#N/A,FALSE,"Bulmers";#N/A,#N/A,FALSE,"Ritz";#N/A,#N/A,FALSE,"Stag";#N/A,#N/A,FALSE,"Cider Others"}</definedName>
    <definedName name="wrn.Cider." localSheetId="6" hidden="1">{#N/A,#N/A,FALSE,"Cider Segment";#N/A,#N/A,FALSE,"Bulmers";#N/A,#N/A,FALSE,"Ritz";#N/A,#N/A,FALSE,"Stag";#N/A,#N/A,FALSE,"Cider Others"}</definedName>
    <definedName name="wrn.Cider." hidden="1">{#N/A,#N/A,FALSE,"Cider Segment";#N/A,#N/A,FALSE,"Bulmers";#N/A,#N/A,FALSE,"Ritz";#N/A,#N/A,FALSE,"Stag";#N/A,#N/A,FALSE,"Cider Others"}</definedName>
    <definedName name="wrn.COMBINED." localSheetId="3" hidden="1">{#N/A,#N/A,FALSE,"INPUTS";#N/A,#N/A,FALSE,"PROFORMA BSHEET";#N/A,#N/A,FALSE,"COMBINED";#N/A,#N/A,FALSE,"HIGH YIELD";#N/A,#N/A,FALSE,"COMB_GRAPHS"}</definedName>
    <definedName name="wrn.COMBINED." localSheetId="6" hidden="1">{#N/A,#N/A,FALSE,"INPUTS";#N/A,#N/A,FALSE,"PROFORMA BSHEET";#N/A,#N/A,FALSE,"COMBINED";#N/A,#N/A,FALSE,"HIGH YIELD";#N/A,#N/A,FALSE,"COMB_GRAPHS"}</definedName>
    <definedName name="wrn.COMBINED." hidden="1">{#N/A,#N/A,FALSE,"INPUTS";#N/A,#N/A,FALSE,"PROFORMA BSHEET";#N/A,#N/A,FALSE,"COMBINED";#N/A,#N/A,FALSE,"HIGH YIELD";#N/A,#N/A,FALSE,"COMB_GRAPHS"}</definedName>
    <definedName name="wrn.Consolidated._.Set." localSheetId="3" hidden="1">{"Consolidated IS w Ratios",#N/A,FALSE,"Consolidated";"Consolidated CF",#N/A,FALSE,"Consolidated";"Consolidated DCF",#N/A,FALSE,"Consolidated"}</definedName>
    <definedName name="wrn.Consolidated._.Set." localSheetId="6" hidden="1">{"Consolidated IS w Ratios",#N/A,FALSE,"Consolidated";"Consolidated CF",#N/A,FALSE,"Consolidated";"Consolidated DCF",#N/A,FALSE,"Consolidated"}</definedName>
    <definedName name="wrn.Consolidated._.Set." hidden="1">{"Consolidated IS w Ratios",#N/A,FALSE,"Consolidated";"Consolidated CF",#N/A,FALSE,"Consolidated";"Consolidated DCF",#N/A,FALSE,"Consolidated"}</definedName>
    <definedName name="wrn.contribution." localSheetId="3" hidden="1">{#N/A,#N/A,FALSE,"Contribution Analysis"}</definedName>
    <definedName name="wrn.contribution." localSheetId="6" hidden="1">{#N/A,#N/A,FALSE,"Contribution Analysis"}</definedName>
    <definedName name="wrn.contribution." hidden="1">{#N/A,#N/A,FALSE,"Contribution Analysis"}</definedName>
    <definedName name="wrn.Cover." localSheetId="3" hidden="1">{"coverall",#N/A,FALSE,"Definitions";"cover1",#N/A,FALSE,"Definitions";"cover2",#N/A,FALSE,"Definitions";"cover3",#N/A,FALSE,"Definitions";"cover4",#N/A,FALSE,"Definitions";"cover5",#N/A,FALSE,"Definitions";"blank",#N/A,FALSE,"Definitions"}</definedName>
    <definedName name="wrn.Cover." localSheetId="6"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owboy." localSheetId="3" hidden="1">{"assumptions",#N/A,FALSE,"Assumption Summary";"proforma97",#N/A,FALSE,"97 pro forma";"sensitivity97",#N/A,FALSE,"97 sensitivity ";"proforma98",#N/A,FALSE,"98 pro forma";"sensitivity98",#N/A,FALSE,"98 sensitivity"}</definedName>
    <definedName name="wrn.cowboy." localSheetId="6" hidden="1">{"assumptions",#N/A,FALSE,"Assumption Summary";"proforma97",#N/A,FALSE,"97 pro forma";"sensitivity97",#N/A,FALSE,"97 sensitivity ";"proforma98",#N/A,FALSE,"98 pro forma";"sensitivity98",#N/A,FALSE,"98 sensitivity"}</definedName>
    <definedName name="wrn.cowboy." hidden="1">{"assumptions",#N/A,FALSE,"Assumption Summary";"proforma97",#N/A,FALSE,"97 pro forma";"sensitivity97",#N/A,FALSE,"97 sensitivity ";"proforma98",#N/A,FALSE,"98 pro forma";"sensitivity98",#N/A,FALSE,"98 sensitivity"}</definedName>
    <definedName name="wrn.csc." localSheetId="3" hidden="1">{"orixcsc",#N/A,FALSE,"ORIX CSC";"orixcsc2",#N/A,FALSE,"ORIX CSC"}</definedName>
    <definedName name="wrn.csc." localSheetId="6" hidden="1">{"orixcsc",#N/A,FALSE,"ORIX CSC";"orixcsc2",#N/A,FALSE,"ORIX CSC"}</definedName>
    <definedName name="wrn.csc." hidden="1">{"orixcsc",#N/A,FALSE,"ORIX CSC";"orixcsc2",#N/A,FALSE,"ORIX CSC"}</definedName>
    <definedName name="wrn.CSC2" localSheetId="3" hidden="1">{"page1",#N/A,TRUE,"CSC";"page2",#N/A,TRUE,"CSC"}</definedName>
    <definedName name="wrn.CSC2" localSheetId="6" hidden="1">{"page1",#N/A,TRUE,"CSC";"page2",#N/A,TRUE,"CSC"}</definedName>
    <definedName name="wrn.CSC2" hidden="1">{"page1",#N/A,TRUE,"CSC";"page2",#N/A,TRUE,"CSC"}</definedName>
    <definedName name="wrn.csc2." localSheetId="3" hidden="1">{#N/A,#N/A,FALSE,"ORIX CSC"}</definedName>
    <definedName name="wrn.csc2." localSheetId="6" hidden="1">{#N/A,#N/A,FALSE,"ORIX CSC"}</definedName>
    <definedName name="wrn.csc2." hidden="1">{#N/A,#N/A,FALSE,"ORIX CSC"}</definedName>
    <definedName name="wrn.database." localSheetId="3" hidden="1">{"subs",#N/A,FALSE,"database ";"proportional",#N/A,FALSE,"database "}</definedName>
    <definedName name="wrn.database." localSheetId="6" hidden="1">{"subs",#N/A,FALSE,"database ";"proportional",#N/A,FALSE,"database "}</definedName>
    <definedName name="wrn.database." hidden="1">{"subs",#N/A,FALSE,"database ";"proportional",#N/A,FALSE,"database "}</definedName>
    <definedName name="wrn.dcf." localSheetId="3"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reprises." localSheetId="3" hidden="1">{#N/A,#N/A,FALSE,"RCM";#N/A,#N/A,FALSE,"TME";#N/A,#N/A,FALSE,"TCAR";#N/A,#N/A,FALSE,"TCM";#N/A,#N/A,FALSE,"TCO";#N/A,#N/A,FALSE,"ANG";#N/A,#N/A,FALSE,"LAS";#N/A,#N/A,FALSE,"POL";#N/A,#N/A,FALSE,"TTS";#N/A,#N/A,FALSE,"TTE";#N/A,#N/A,FALSE,"TMX";#N/A,#N/A,FALSE,"TDA";#N/A,#N/A,FALSE,"BC";#N/A,#N/A,FALSE,"AUX";#N/A,#N/A,FALSE,"AJU1";#N/A,#N/A,FALSE,"AJU2";#N/A,#N/A,FALSE,"AJU3"}</definedName>
    <definedName name="wrn.Entreprises." localSheetId="6" hidden="1">{#N/A,#N/A,FALSE,"RCM";#N/A,#N/A,FALSE,"TME";#N/A,#N/A,FALSE,"TCAR";#N/A,#N/A,FALSE,"TCM";#N/A,#N/A,FALSE,"TCO";#N/A,#N/A,FALSE,"ANG";#N/A,#N/A,FALSE,"LAS";#N/A,#N/A,FALSE,"POL";#N/A,#N/A,FALSE,"TTS";#N/A,#N/A,FALSE,"TTE";#N/A,#N/A,FALSE,"TMX";#N/A,#N/A,FALSE,"TDA";#N/A,#N/A,FALSE,"BC";#N/A,#N/A,FALSE,"AUX";#N/A,#N/A,FALSE,"AJU1";#N/A,#N/A,FALSE,"AJU2";#N/A,#N/A,FALSE,"AJU3"}</definedName>
    <definedName name="wrn.Entreprises." hidden="1">{#N/A,#N/A,FALSE,"RCM";#N/A,#N/A,FALSE,"TME";#N/A,#N/A,FALSE,"TCAR";#N/A,#N/A,FALSE,"TCM";#N/A,#N/A,FALSE,"TCO";#N/A,#N/A,FALSE,"ANG";#N/A,#N/A,FALSE,"LAS";#N/A,#N/A,FALSE,"POL";#N/A,#N/A,FALSE,"TTS";#N/A,#N/A,FALSE,"TTE";#N/A,#N/A,FALSE,"TMX";#N/A,#N/A,FALSE,"TDA";#N/A,#N/A,FALSE,"BC";#N/A,#N/A,FALSE,"AUX";#N/A,#N/A,FALSE,"AJU1";#N/A,#N/A,FALSE,"AJU2";#N/A,#N/A,FALSE,"AJU3"}</definedName>
    <definedName name="wrn.Europe." localSheetId="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Base." localSheetId="3" hidden="1">{"Eur Base Top",#N/A,FALSE,"Europe Base";"Eur Base Bottom",#N/A,FALSE,"Europe Base"}</definedName>
    <definedName name="wrn.Europe._.Base." localSheetId="6" hidden="1">{"Eur Base Top",#N/A,FALSE,"Europe Base";"Eur Base Bottom",#N/A,FALSE,"Europe Base"}</definedName>
    <definedName name="wrn.Europe._.Base." hidden="1">{"Eur Base Top",#N/A,FALSE,"Europe Base";"Eur Base Bottom",#N/A,FALSE,"Europe Base"}</definedName>
    <definedName name="wrn.Europe._.Set." localSheetId="3" hidden="1">{"IS w Ratios",#N/A,FALSE,"Europe";"PF CF Europe",#N/A,FALSE,"Europe";"DCF Eur Matrix",#N/A,FALSE,"Europe"}</definedName>
    <definedName name="wrn.Europe._.Set." localSheetId="6" hidden="1">{"IS w Ratios",#N/A,FALSE,"Europe";"PF CF Europe",#N/A,FALSE,"Europe";"DCF Eur Matrix",#N/A,FALSE,"Europe"}</definedName>
    <definedName name="wrn.Europe._.Set." hidden="1">{"IS w Ratios",#N/A,FALSE,"Europe";"PF CF Europe",#N/A,FALSE,"Europe";"DCF Eur Matrix",#N/A,FALSE,"Europe"}</definedName>
    <definedName name="wrn.Everything." localSheetId="3"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localSheetId="6"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Exports." localSheetId="3" hidden="1">{#N/A,#N/A,FALSE,"Exports";#N/A,#N/A,FALSE,"Carolans";#N/A,#N/A,FALSE,"Irish Mist";#N/A,#N/A,FALSE,"Tullamore Dew";#N/A,#N/A,FALSE,"Other Brands Exports";#N/A,#N/A,FALSE,"Frangelico";#N/A,#N/A,FALSE,"Mondoro";#N/A,#N/A,FALSE,"Aperol";#N/A,#N/A,FALSE,"Others Exports"}</definedName>
    <definedName name="wrn.Exports." localSheetId="6" hidden="1">{#N/A,#N/A,FALSE,"Exports";#N/A,#N/A,FALSE,"Carolans";#N/A,#N/A,FALSE,"Irish Mist";#N/A,#N/A,FALSE,"Tullamore Dew";#N/A,#N/A,FALSE,"Other Brands Exports";#N/A,#N/A,FALSE,"Frangelico";#N/A,#N/A,FALSE,"Mondoro";#N/A,#N/A,FALSE,"Aperol";#N/A,#N/A,FALSE,"Others Exports"}</definedName>
    <definedName name="wrn.Exports." hidden="1">{#N/A,#N/A,FALSE,"Exports";#N/A,#N/A,FALSE,"Carolans";#N/A,#N/A,FALSE,"Irish Mist";#N/A,#N/A,FALSE,"Tullamore Dew";#N/A,#N/A,FALSE,"Other Brands Exports";#N/A,#N/A,FALSE,"Frangelico";#N/A,#N/A,FALSE,"Mondoro";#N/A,#N/A,FALSE,"Aperol";#N/A,#N/A,FALSE,"Others Exports"}</definedName>
    <definedName name="wrn.Far._.East._.Set." localSheetId="3" hidden="1">{"IS FE with Ratios",#N/A,FALSE,"Far East";"PF CF Far East",#N/A,FALSE,"Far East";"DCF Far East Matrix",#N/A,FALSE,"Far East"}</definedName>
    <definedName name="wrn.Far._.East._.Set." localSheetId="6" hidden="1">{"IS FE with Ratios",#N/A,FALSE,"Far East";"PF CF Far East",#N/A,FALSE,"Far East";"DCF Far East Matrix",#N/A,FALSE,"Far East"}</definedName>
    <definedName name="wrn.Far._.East._.Set." hidden="1">{"IS FE with Ratios",#N/A,FALSE,"Far East";"PF CF Far East",#N/A,FALSE,"Far East";"DCF Far East Matrix",#N/A,FALSE,"Far East"}</definedName>
    <definedName name="wrn.fas87." localSheetId="3" hidden="1">{#N/A,#N/A,FALSE,"Liab";#N/A,#N/A,FALSE,"Cost";#N/A,#N/A,FALSE,"Assets";#N/A,#N/A,FALSE,"ActData";#N/A,#N/A,FALSE,"RecFund";#N/A,#N/A,FALSE,"InactData";#N/A,#N/A,FALSE,"NTO";#N/A,#N/A,FALSE,"PSC";#N/A,#N/A,FALSE,"GL"}</definedName>
    <definedName name="wrn.fas87." localSheetId="6" hidden="1">{#N/A,#N/A,FALSE,"Liab";#N/A,#N/A,FALSE,"Cost";#N/A,#N/A,FALSE,"Assets";#N/A,#N/A,FALSE,"ActData";#N/A,#N/A,FALSE,"RecFund";#N/A,#N/A,FALSE,"InactData";#N/A,#N/A,FALSE,"NTO";#N/A,#N/A,FALSE,"PSC";#N/A,#N/A,FALSE,"GL"}</definedName>
    <definedName name="wrn.fas87." hidden="1">{#N/A,#N/A,FALSE,"Liab";#N/A,#N/A,FALSE,"Cost";#N/A,#N/A,FALSE,"Assets";#N/A,#N/A,FALSE,"ActData";#N/A,#N/A,FALSE,"RecFund";#N/A,#N/A,FALSE,"InactData";#N/A,#N/A,FALSE,"NTO";#N/A,#N/A,FALSE,"PSC";#N/A,#N/A,FALSE,"GL"}</definedName>
    <definedName name="wrn.fas87.h" localSheetId="3" hidden="1">{#N/A,#N/A,FALSE,"Liab";#N/A,#N/A,FALSE,"Cost";#N/A,#N/A,FALSE,"Assets";#N/A,#N/A,FALSE,"ActData";#N/A,#N/A,FALSE,"RecFund";#N/A,#N/A,FALSE,"InactData";#N/A,#N/A,FALSE,"NTO";#N/A,#N/A,FALSE,"PSC";#N/A,#N/A,FALSE,"GL"}</definedName>
    <definedName name="wrn.fas87.h" localSheetId="6" hidden="1">{#N/A,#N/A,FALSE,"Liab";#N/A,#N/A,FALSE,"Cost";#N/A,#N/A,FALSE,"Assets";#N/A,#N/A,FALSE,"ActData";#N/A,#N/A,FALSE,"RecFund";#N/A,#N/A,FALSE,"InactData";#N/A,#N/A,FALSE,"NTO";#N/A,#N/A,FALSE,"PSC";#N/A,#N/A,FALSE,"GL"}</definedName>
    <definedName name="wrn.fas87.h" hidden="1">{#N/A,#N/A,FALSE,"Liab";#N/A,#N/A,FALSE,"Cost";#N/A,#N/A,FALSE,"Assets";#N/A,#N/A,FALSE,"ActData";#N/A,#N/A,FALSE,"RecFund";#N/A,#N/A,FALSE,"InactData";#N/A,#N/A,FALSE,"NTO";#N/A,#N/A,FALSE,"PSC";#N/A,#N/A,FALSE,"GL"}</definedName>
    <definedName name="wrn.fas872." localSheetId="3" hidden="1">{#N/A,#N/A,FALSE,"Liab";#N/A,#N/A,FALSE,"Cost";#N/A,#N/A,FALSE,"Assets";#N/A,#N/A,FALSE,"ActData";#N/A,#N/A,FALSE,"RecFund";#N/A,#N/A,FALSE,"InactData";#N/A,#N/A,FALSE,"NTO";#N/A,#N/A,FALSE,"PSC";#N/A,#N/A,FALSE,"GL"}</definedName>
    <definedName name="wrn.fas872." localSheetId="6" hidden="1">{#N/A,#N/A,FALSE,"Liab";#N/A,#N/A,FALSE,"Cost";#N/A,#N/A,FALSE,"Assets";#N/A,#N/A,FALSE,"ActData";#N/A,#N/A,FALSE,"RecFund";#N/A,#N/A,FALSE,"InactData";#N/A,#N/A,FALSE,"NTO";#N/A,#N/A,FALSE,"PSC";#N/A,#N/A,FALSE,"GL"}</definedName>
    <definedName name="wrn.fas872." hidden="1">{#N/A,#N/A,FALSE,"Liab";#N/A,#N/A,FALSE,"Cost";#N/A,#N/A,FALSE,"Assets";#N/A,#N/A,FALSE,"ActData";#N/A,#N/A,FALSE,"RecFund";#N/A,#N/A,FALSE,"InactData";#N/A,#N/A,FALSE,"NTO";#N/A,#N/A,FALSE,"PSC";#N/A,#N/A,FALSE,"GL"}</definedName>
    <definedName name="wrn.FE._.Sensitivity." localSheetId="3" hidden="1">{"Far East Top",#N/A,FALSE,"FE Model";"Far East Mid",#N/A,FALSE,"FE Model";"Far East Base",#N/A,FALSE,"FE Model"}</definedName>
    <definedName name="wrn.FE._.Sensitivity." localSheetId="6" hidden="1">{"Far East Top",#N/A,FALSE,"FE Model";"Far East Mid",#N/A,FALSE,"FE Model";"Far East Base",#N/A,FALSE,"FE Model"}</definedName>
    <definedName name="wrn.FE._.Sensitivity." hidden="1">{"Far East Top",#N/A,FALSE,"FE Model";"Far East Mid",#N/A,FALSE,"FE Model";"Far East Base",#N/A,FALSE,"FE Model"}</definedName>
    <definedName name="wrn.Full." localSheetId="3" hidden="1">{#N/A,#N/A,FALSE,"Summary";#N/A,#N/A,FALSE,"CF";#N/A,#N/A,FALSE,"P&amp;L";#N/A,#N/A,FALSE,"BS";#N/A,#N/A,FALSE,"Returns";#N/A,#N/A,FALSE,"Assumptions";#N/A,#N/A,FALSE,"Analysis"}</definedName>
    <definedName name="wrn.Full." localSheetId="6" hidden="1">{#N/A,#N/A,FALSE,"Summary";#N/A,#N/A,FALSE,"CF";#N/A,#N/A,FALSE,"P&amp;L";#N/A,#N/A,FALSE,"BS";#N/A,#N/A,FALSE,"Returns";#N/A,#N/A,FALSE,"Assumptions";#N/A,#N/A,FALSE,"Analysis"}</definedName>
    <definedName name="wrn.Full." hidden="1">{#N/A,#N/A,FALSE,"Summary";#N/A,#N/A,FALSE,"CF";#N/A,#N/A,FALSE,"P&amp;L";#N/A,#N/A,FALSE,"BS";#N/A,#N/A,FALSE,"Returns";#N/A,#N/A,FALSE,"Assumptions";#N/A,#N/A,FALSE,"Analysis"}</definedName>
    <definedName name="wrn.Full._.model." localSheetId="3" hidden="1">{#N/A,#N/A,TRUE,"Cover sheet";#N/A,#N/A,TRUE,"Summary";#N/A,#N/A,TRUE,"Key Assumptions";#N/A,#N/A,TRUE,"Profit &amp; Loss";#N/A,#N/A,TRUE,"Balance Sheet";#N/A,#N/A,TRUE,"Cashflow";#N/A,#N/A,TRUE,"IRR";#N/A,#N/A,TRUE,"Ratios";#N/A,#N/A,TRUE,"Debt analysis"}</definedName>
    <definedName name="wrn.Full._.model." localSheetId="6" hidden="1">{#N/A,#N/A,TRUE,"Cover sheet";#N/A,#N/A,TRUE,"Summary";#N/A,#N/A,TRUE,"Key Assumptions";#N/A,#N/A,TRUE,"Profit &amp; Loss";#N/A,#N/A,TRUE,"Balance Sheet";#N/A,#N/A,TRUE,"Cashflow";#N/A,#N/A,TRUE,"IRR";#N/A,#N/A,TRUE,"Ratios";#N/A,#N/A,TRUE,"Debt analysis"}</definedName>
    <definedName name="wrn.Full._.model." hidden="1">{#N/A,#N/A,TRUE,"Cover sheet";#N/A,#N/A,TRUE,"Summary";#N/A,#N/A,TRUE,"Key Assumptions";#N/A,#N/A,TRUE,"Profit &amp; Loss";#N/A,#N/A,TRUE,"Balance Sheet";#N/A,#N/A,TRUE,"Cashflow";#N/A,#N/A,TRUE,"IRR";#N/A,#N/A,TRUE,"Ratios";#N/A,#N/A,TRUE,"Debt analysis"}</definedName>
    <definedName name="wrn.FullPrintout." localSheetId="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 localSheetId="6"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GRAPHS." localSheetId="3" hidden="1">{#N/A,#N/A,FALSE,"ACQ_GRAPHS";#N/A,#N/A,FALSE,"T_1 GRAPHS";#N/A,#N/A,FALSE,"T_2 GRAPHS";#N/A,#N/A,FALSE,"COMB_GRAPHS"}</definedName>
    <definedName name="wrn.GRAPHS." localSheetId="6" hidden="1">{#N/A,#N/A,FALSE,"ACQ_GRAPHS";#N/A,#N/A,FALSE,"T_1 GRAPHS";#N/A,#N/A,FALSE,"T_2 GRAPHS";#N/A,#N/A,FALSE,"COMB_GRAPHS"}</definedName>
    <definedName name="wrn.GRAPHS." hidden="1">{#N/A,#N/A,FALSE,"ACQ_GRAPHS";#N/A,#N/A,FALSE,"T_1 GRAPHS";#N/A,#N/A,FALSE,"T_2 GRAPHS";#N/A,#N/A,FALSE,"COMB_GRAPHS"}</definedName>
    <definedName name="wrn.international." localSheetId="3" hidden="1">{"sweden",#N/A,FALSE,"Sweden";"germany",#N/A,FALSE,"Germany";"portugal",#N/A,FALSE,"Portugal";"belgium",#N/A,FALSE,"Belgium";"japan",#N/A,FALSE,"Japan ";"italy",#N/A,FALSE,"Italy";"spain",#N/A,FALSE,"Spain";"korea",#N/A,FALSE,"Korea"}</definedName>
    <definedName name="wrn.international." localSheetId="6"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taly." localSheetId="3" hidden="1">{#N/A,#N/A,FALSE,"Italy";#N/A,#N/A,FALSE,"Aperol Italy";#N/A,#N/A,FALSE,"Aperol Soda Italy";#N/A,#N/A,FALSE,"Spumanti";#N/A,#N/A,FALSE,"Barbieri Liqueur Italy";#N/A,#N/A,FALSE,"Others Italy"}</definedName>
    <definedName name="wrn.Italy." localSheetId="6" hidden="1">{#N/A,#N/A,FALSE,"Italy";#N/A,#N/A,FALSE,"Aperol Italy";#N/A,#N/A,FALSE,"Aperol Soda Italy";#N/A,#N/A,FALSE,"Spumanti";#N/A,#N/A,FALSE,"Barbieri Liqueur Italy";#N/A,#N/A,FALSE,"Others Italy"}</definedName>
    <definedName name="wrn.Italy." hidden="1">{#N/A,#N/A,FALSE,"Italy";#N/A,#N/A,FALSE,"Aperol Italy";#N/A,#N/A,FALSE,"Aperol Soda Italy";#N/A,#N/A,FALSE,"Spumanti";#N/A,#N/A,FALSE,"Barbieri Liqueur Italy";#N/A,#N/A,FALSE,"Others Italy"}</definedName>
    <definedName name="wrn.JG._.FE._.Dollar." localSheetId="3" hidden="1">{"JG FE Top",#N/A,FALSE,"JG FE $";"JG FE Bottom",#N/A,FALSE,"JG FE $"}</definedName>
    <definedName name="wrn.JG._.FE._.Dollar." localSheetId="6" hidden="1">{"JG FE Top",#N/A,FALSE,"JG FE $";"JG FE Bottom",#N/A,FALSE,"JG FE $"}</definedName>
    <definedName name="wrn.JG._.FE._.Dollar." hidden="1">{"JG FE Top",#N/A,FALSE,"JG FE $";"JG FE Bottom",#N/A,FALSE,"JG FE $"}</definedName>
    <definedName name="wrn.JG._.FE._.Yen." localSheetId="3" hidden="1">{"JG FE Top",#N/A,FALSE,"JG FE ¥";"JG FE Bottom",#N/A,FALSE,"JG FE ¥"}</definedName>
    <definedName name="wrn.JG._.FE._.Yen." localSheetId="6" hidden="1">{"JG FE Top",#N/A,FALSE,"JG FE ¥";"JG FE Bottom",#N/A,FALSE,"JG FE ¥"}</definedName>
    <definedName name="wrn.JG._.FE._.Yen." hidden="1">{"JG FE Top",#N/A,FALSE,"JG FE ¥";"JG FE Bottom",#N/A,FALSE,"JG FE ¥"}</definedName>
    <definedName name="wrn.lbo." localSheetId="3" hidden="1">{"a",#N/A,FALSE,"LBO - 100%, No Sales";"aa",#N/A,FALSE,"LBO - 100%, No Sales";"aaa",#N/A,FALSE,"LBO - 100%, No Sales";"aaaa",#N/A,FALSE,"LBO - 100%, No Sales";"aaaaa",#N/A,FALSE,"LBO - 100%, No Sales";"aaaaaa",#N/A,FALSE,"LBO - 100%, No Sales";"aaaaaaa",#N/A,FALSE,"LBO - 100%, No Sales";"aaaaaaaa",#N/A,FALSE,"LBO - 100%, No Sales"}</definedName>
    <definedName name="wrn.lbo." localSheetId="6" hidden="1">{"a",#N/A,FALSE,"LBO - 100%, No Sales";"aa",#N/A,FALSE,"LBO - 100%, No Sales";"aaa",#N/A,FALSE,"LBO - 100%, No Sales";"aaaa",#N/A,FALSE,"LBO - 100%, No Sales";"aaaaa",#N/A,FALSE,"LBO - 100%, No Sales";"aaaaaa",#N/A,FALSE,"LBO - 100%, No Sales";"aaaaaaa",#N/A,FALSE,"LBO - 100%, No Sales";"aaaaaaaa",#N/A,FALSE,"LBO - 100%, No Sales"}</definedName>
    <definedName name="wrn.lbo." hidden="1">{"a",#N/A,FALSE,"LBO - 100%, No Sales";"aa",#N/A,FALSE,"LBO - 100%, No Sales";"aaa",#N/A,FALSE,"LBO - 100%, No Sales";"aaaa",#N/A,FALSE,"LBO - 100%, No Sales";"aaaaa",#N/A,FALSE,"LBO - 100%, No Sales";"aaaaaa",#N/A,FALSE,"LBO - 100%, No Sales";"aaaaaaa",#N/A,FALSE,"LBO - 100%, No Sales";"aaaaaaaa",#N/A,FALSE,"LBO - 100%, No Sales"}</definedName>
    <definedName name="wrn.lbo2." localSheetId="3"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localSheetId="6"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2." hidden="1">{"a",#N/A,FALSE,"LBO - 100%, Sells FSM in 1999";"aa",#N/A,FALSE,"LBO - 100%, Sells FSM in 1999";"aaa",#N/A,FALSE,"LBO - 100%, Sells FSM in 1999";"aaaa",#N/A,FALSE,"LBO - 100%, Sells FSM in 1999";"aaaaa",#N/A,FALSE,"LBO - 100%, Sells FSM in 1999";"aaaaaa",#N/A,FALSE,"LBO - 100%, Sells FSM in 1999";"aaaaaaa",#N/A,FALSE,"LBO - 100%, Sells FSM in 1999"}</definedName>
    <definedName name="wrn.lbo3." localSheetId="3" hidden="1">{"a",#N/A,FALSE,"LBO - 100%, Sell C,CT 98......";"aa",#N/A,FALSE,"LBO - 100%, Sell C,CT 98......";"aaa",#N/A,FALSE,"LBO - 100%, Sell C,CT 98......";"aaaa",#N/A,FALSE,"LBO - 100%, Sell C,CT 98......";"aaaaa",#N/A,FALSE,"LBO - 100%, Sell C,CT 98......";"aaaaaa",#N/A,FALSE,"LBO - 100%, Sell C,CT 98......"}</definedName>
    <definedName name="wrn.lbo3." localSheetId="6" hidden="1">{"a",#N/A,FALSE,"LBO - 100%, Sell C,CT 98......";"aa",#N/A,FALSE,"LBO - 100%, Sell C,CT 98......";"aaa",#N/A,FALSE,"LBO - 100%, Sell C,CT 98......";"aaaa",#N/A,FALSE,"LBO - 100%, Sell C,CT 98......";"aaaaa",#N/A,FALSE,"LBO - 100%, Sell C,CT 98......";"aaaaaa",#N/A,FALSE,"LBO - 100%, Sell C,CT 98......"}</definedName>
    <definedName name="wrn.lbo3." hidden="1">{"a",#N/A,FALSE,"LBO - 100%, Sell C,CT 98......";"aa",#N/A,FALSE,"LBO - 100%, Sell C,CT 98......";"aaa",#N/A,FALSE,"LBO - 100%, Sell C,CT 98......";"aaaa",#N/A,FALSE,"LBO - 100%, Sell C,CT 98......";"aaaaa",#N/A,FALSE,"LBO - 100%, Sell C,CT 98......";"aaaaaa",#N/A,FALSE,"LBO - 100%, Sell C,CT 98......"}</definedName>
    <definedName name="wrn.MERGER._.PLANS." localSheetId="3" hidden="1">{"Assumptions1",#N/A,FALSE,"Assumptions";"MergerPlans1","20yearamort",FALSE,"MergerPlans";"MergerPlans1","40yearamort",FALSE,"MergerPlans";"MergerPlans2",#N/A,FALSE,"MergerPlans";"inputs",#N/A,FALSE,"MergerPlans"}</definedName>
    <definedName name="wrn.MERGER._.PLANS." localSheetId="6"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LP." localSheetId="3"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 localSheetId="6"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 hidden="1">{#N/A,#N/A,FALSE,"Oppsumm DnB";#N/A,#N/A,FALSE,"Oppsumm BKD";#N/A,#N/A,FALSE,"Oppsumm KKD";#N/A,#N/A,FALSE,"Gen forutsetn";#N/A,#N/A,FALSE,"Strategisk alt.-Elektronisk";#N/A,#N/A,FALSE,"Kjøp av skillemynt";#N/A,#N/A,FALSE,"Salg av skillemynt";#N/A,#N/A,FALSE,"Sjekk andre bankers kunder";#N/A,#N/A,FALSE,"Innløsning av anvisning";#N/A,#N/A,FALSE,"Giro med kvittering";#N/A,#N/A,FALSE,"Giro uten kvittering";#N/A,#N/A,FALSE,"Uttak skranke";#N/A,#N/A,FALSE,"Innskudd skranke";#N/A,#N/A,FALSE,"Åpne punkter"}</definedName>
    <definedName name="wrn.MLP._.scenarier." localSheetId="3"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LP._.scenarier." localSheetId="6"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MLP._.scenarier." hidden="1">{#N/A,#N/A,FALSE,"Scen Kjøp sk.mynt 1";#N/A,#N/A,FALSE,"Scen-Salg sk-mynt 1";#N/A,#N/A,FALSE,"Scenario-Sjekk andre banker";#N/A,#N/A,FALSE,"Scenario - innløsning";#N/A,#N/A,FALSE,"Scenario -Giro_m_kvittering";#N/A,#N/A,FALSE,"Scenario-Giro_u_kvitt";#N/A,#N/A,FALSE,"Scenario - uttak skranke";#N/A,#N/A,FALSE,"Scenario - bedriftsinnskudd"}</definedName>
    <definedName name="wrn.NA._.Model._.T._.and._.B." localSheetId="3" hidden="1">{"NA Top",#N/A,FALSE,"NA Model";"NA Bottom",#N/A,FALSE,"NA Model"}</definedName>
    <definedName name="wrn.NA._.Model._.T._.and._.B." localSheetId="6" hidden="1">{"NA Top",#N/A,FALSE,"NA Model";"NA Bottom",#N/A,FALSE,"NA Model"}</definedName>
    <definedName name="wrn.NA._.Model._.T._.and._.B." hidden="1">{"NA Top",#N/A,FALSE,"NA Model";"NA Bottom",#N/A,FALSE,"NA Model"}</definedName>
    <definedName name="wrn.NA_ULV._.Tand._.B." localSheetId="3" hidden="1">{"NA Top",#N/A,FALSE,"NA-ULV";"NA Bottom",#N/A,FALSE,"NA-ULV"}</definedName>
    <definedName name="wrn.NA_ULV._.Tand._.B." localSheetId="6" hidden="1">{"NA Top",#N/A,FALSE,"NA-ULV";"NA Bottom",#N/A,FALSE,"NA-ULV"}</definedName>
    <definedName name="wrn.NA_ULV._.Tand._.B." hidden="1">{"NA Top",#N/A,FALSE,"NA-ULV";"NA Bottom",#N/A,FALSE,"NA-ULV"}</definedName>
    <definedName name="wrn.North._.America._.Set." localSheetId="3" hidden="1">{"NA Is w Ratios",#N/A,FALSE,"North America";"PF CFlow NA",#N/A,FALSE,"North America";"NA DCF Matrix",#N/A,FALSE,"North America"}</definedName>
    <definedName name="wrn.North._.America._.Set." localSheetId="6" hidden="1">{"NA Is w Ratios",#N/A,FALSE,"North America";"PF CFlow NA",#N/A,FALSE,"North America";"NA DCF Matrix",#N/A,FALSE,"North America"}</definedName>
    <definedName name="wrn.North._.America._.Set." hidden="1">{"NA Is w Ratios",#N/A,FALSE,"North America";"PF CFlow NA",#N/A,FALSE,"North America";"NA DCF Matrix",#N/A,FALSE,"North America"}</definedName>
    <definedName name="wrn.Output." localSheetId="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6"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oles." localSheetId="3" hidden="1">{#N/A,#N/A,FALSE,"Branche";#N/A,#N/A,FALSE,"Electromagnétisme";#N/A,#N/A,FALSE,"Optronique";#N/A,#N/A,FALSE,"Simulation";#N/A,#N/A,FALSE,"Tubes";#N/A,#N/A,FALSE,"Armement";#N/A,#N/A,FALSE,"Génération";#N/A,#N/A,FALSE,"Ajustements"}</definedName>
    <definedName name="wrn.poles." localSheetId="6" hidden="1">{#N/A,#N/A,FALSE,"Branche";#N/A,#N/A,FALSE,"Electromagnétisme";#N/A,#N/A,FALSE,"Optronique";#N/A,#N/A,FALSE,"Simulation";#N/A,#N/A,FALSE,"Tubes";#N/A,#N/A,FALSE,"Armement";#N/A,#N/A,FALSE,"Génération";#N/A,#N/A,FALSE,"Ajustements"}</definedName>
    <definedName name="wrn.poles." hidden="1">{#N/A,#N/A,FALSE,"Branche";#N/A,#N/A,FALSE,"Electromagnétisme";#N/A,#N/A,FALSE,"Optronique";#N/A,#N/A,FALSE,"Simulation";#N/A,#N/A,FALSE,"Tubes";#N/A,#N/A,FALSE,"Armement";#N/A,#N/A,FALSE,"Génération";#N/A,#N/A,FALSE,"Ajustements"}</definedName>
    <definedName name="wrn.PrimeCo." localSheetId="3" hidden="1">{"print 1",#N/A,FALSE,"PrimeCo PCS";"print 2",#N/A,FALSE,"PrimeCo PCS";"valuation",#N/A,FALSE,"PrimeCo PCS"}</definedName>
    <definedName name="wrn.PrimeCo." localSheetId="6" hidden="1">{"print 1",#N/A,FALSE,"PrimeCo PCS";"print 2",#N/A,FALSE,"PrimeCo PCS";"valuation",#N/A,FALSE,"PrimeCo PCS"}</definedName>
    <definedName name="wrn.PrimeCo." hidden="1">{"print 1",#N/A,FALSE,"PrimeCo PCS";"print 2",#N/A,FALSE,"PrimeCo PCS";"valuation",#N/A,FALSE,"PrimeCo PCS"}</definedName>
    <definedName name="wrn.print." localSheetId="3" hidden="1">{#N/A,#N/A,FALSE,"FCF Corporate Services";#N/A,#N/A,FALSE,"FCF Assum Corporate Services";#N/A,#N/A,FALSE,"DCF Corp. Services Sensitivity";#N/A,#N/A,FALSE,"AVP Corporate Services";"FCF in percent",#N/A,FALSE,"FCF Corporate Services"}</definedName>
    <definedName name="wrn.print." localSheetId="6" hidden="1">{#N/A,#N/A,FALSE,"FCF Corporate Services";#N/A,#N/A,FALSE,"FCF Assum Corporate Services";#N/A,#N/A,FALSE,"DCF Corp. Services Sensitivity";#N/A,#N/A,FALSE,"AVP Corporate Services";"FCF in percent",#N/A,FALSE,"FCF Corporate Services"}</definedName>
    <definedName name="wrn.print." hidden="1">{#N/A,#N/A,FALSE,"FCF Corporate Services";#N/A,#N/A,FALSE,"FCF Assum Corporate Services";#N/A,#N/A,FALSE,"DCF Corp. Services Sensitivity";#N/A,#N/A,FALSE,"AVP Corporate Services";"FCF in percent",#N/A,FALSE,"FCF Corporate Services"}</definedName>
    <definedName name="wrn.PRINT._.ALL." localSheetId="3" hidden="1">{#N/A,#N/A,FALSE,"Pharm";#N/A,#N/A,FALSE,"WWCM"}</definedName>
    <definedName name="wrn.PRINT._.ALL." localSheetId="6" hidden="1">{#N/A,#N/A,FALSE,"Pharm";#N/A,#N/A,FALSE,"WWCM"}</definedName>
    <definedName name="wrn.PRINT._.ALL." hidden="1">{#N/A,#N/A,FALSE,"Pharm";#N/A,#N/A,FALSE,"WWCM"}</definedName>
    <definedName name="wrn.Print._.Europe._.TandB." localSheetId="3" hidden="1">{"Print Top",#N/A,FALSE,"Europe Model";"Print Bottom",#N/A,FALSE,"Europe Model"}</definedName>
    <definedName name="wrn.Print._.Europe._.TandB." localSheetId="6" hidden="1">{"Print Top",#N/A,FALSE,"Europe Model";"Print Bottom",#N/A,FALSE,"Europe Model"}</definedName>
    <definedName name="wrn.Print._.Europe._.TandB." hidden="1">{"Print Top",#N/A,FALSE,"Europe Model";"Print Bottom",#N/A,FALSE,"Europe Model"}</definedName>
    <definedName name="wrn.Print._.FE._.T._.and._.B." localSheetId="3" hidden="1">{"Far East Top",#N/A,FALSE,"FE Model";"Far East Bottom",#N/A,FALSE,"FE Model"}</definedName>
    <definedName name="wrn.Print._.FE._.T._.and._.B." localSheetId="6" hidden="1">{"Far East Top",#N/A,FALSE,"FE Model";"Far East Bottom",#N/A,FALSE,"FE Model"}</definedName>
    <definedName name="wrn.Print._.FE._.T._.and._.B." hidden="1">{"Far East Top",#N/A,FALSE,"FE Model";"Far East Bottom",#N/A,FALSE,"FE Model"}</definedName>
    <definedName name="wrn.print._.pages." localSheetId="3" hidden="1">{#N/A,#N/A,FALSE,"Spain MKT";#N/A,#N/A,FALSE,"Assumptions";#N/A,#N/A,FALSE,"Adve";#N/A,#N/A,FALSE,"E-Commerce";#N/A,#N/A,FALSE,"Opex";#N/A,#N/A,FALSE,"P&amp;L";#N/A,#N/A,FALSE,"FCF &amp; DCF"}</definedName>
    <definedName name="wrn.print._.pages." localSheetId="6"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standalone." localSheetId="3" hidden="1">{"standalone1",#N/A,FALSE,"DCFBase";"standalone2",#N/A,FALSE,"DCFBase"}</definedName>
    <definedName name="wrn.print._.standalone." localSheetId="6" hidden="1">{"standalone1",#N/A,FALSE,"DCFBase";"standalone2",#N/A,FALSE,"DCFBase"}</definedName>
    <definedName name="wrn.print._.standalone." hidden="1">{"standalone1",#N/A,FALSE,"DCFBase";"standalone2",#N/A,FALSE,"DCFBase"}</definedName>
    <definedName name="wrn.Print._.the._.lot." localSheetId="3" hidden="1">{"First Page",#N/A,FALSE,"Surfactants LBO";"Second Page",#N/A,FALSE,"Surfactants LBO"}</definedName>
    <definedName name="wrn.Print._.the._.lot." localSheetId="6" hidden="1">{"First Page",#N/A,FALSE,"Surfactants LBO";"Second Page",#N/A,FALSE,"Surfactants LBO"}</definedName>
    <definedName name="wrn.Print._.the._.lot." hidden="1">{"First Page",#N/A,FALSE,"Surfactants LBO";"Second Page",#N/A,FALSE,"Surfactants LBO"}</definedName>
    <definedName name="wrn.PRINTER_HP500." localSheetId="3" hidden="1">{#N/A,#N/A,TRUE,"RESUMO-EXPENSE";#N/A,#N/A,TRUE,"EXPENSE-ABB"}</definedName>
    <definedName name="wrn.PRINTER_HP500." localSheetId="6" hidden="1">{#N/A,#N/A,TRUE,"RESUMO-EXPENSE";#N/A,#N/A,TRUE,"EXPENSE-ABB"}</definedName>
    <definedName name="wrn.PRINTER_HP500." hidden="1">{#N/A,#N/A,TRUE,"RESUMO-EXPENSE";#N/A,#N/A,TRUE,"EXPENSE-ABB"}</definedName>
    <definedName name="wrn.PRINTER_LASER_COB." localSheetId="3" hidden="1">{#N/A,#N/A,TRUE,"RESUMO-EXPENSE";#N/A,#N/A,TRUE,"EXPENSE-ABB"}</definedName>
    <definedName name="wrn.PRINTER_LASER_COB." localSheetId="6" hidden="1">{#N/A,#N/A,TRUE,"RESUMO-EXPENSE";#N/A,#N/A,TRUE,"EXPENSE-ABB"}</definedName>
    <definedName name="wrn.PRINTER_LASER_COB." hidden="1">{#N/A,#N/A,TRUE,"RESUMO-EXPENSE";#N/A,#N/A,TRUE,"EXPENSE-ABB"}</definedName>
    <definedName name="wrn.SERP._.val." localSheetId="3" hidden="1">{#N/A,#N/A,FALSE,"Notes";#N/A,#N/A,FALSE,"Liability";#N/A,#N/A,FALSE,"Cost";#N/A,#N/A,FALSE,"RecFunded";#N/A,#N/A,FALSE,"PSC";#N/A,#N/A,FALSE,"GL"}</definedName>
    <definedName name="wrn.SERP._.val." localSheetId="6" hidden="1">{#N/A,#N/A,FALSE,"Notes";#N/A,#N/A,FALSE,"Liability";#N/A,#N/A,FALSE,"Cost";#N/A,#N/A,FALSE,"RecFunded";#N/A,#N/A,FALSE,"PSC";#N/A,#N/A,FALSE,"GL"}</definedName>
    <definedName name="wrn.SERP._.val." hidden="1">{#N/A,#N/A,FALSE,"Notes";#N/A,#N/A,FALSE,"Liability";#N/A,#N/A,FALSE,"Cost";#N/A,#N/A,FALSE,"RecFunded";#N/A,#N/A,FALSE,"PSC";#N/A,#N/A,FALSE,"GL"}</definedName>
    <definedName name="wrn.SKSCS1." localSheetId="3" hidden="1">{#N/A,#N/A,FALSE,"Antony Financials";#N/A,#N/A,FALSE,"Cowboy Financials";#N/A,#N/A,FALSE,"Combined";#N/A,#N/A,FALSE,"Valuematrix";#N/A,#N/A,FALSE,"DCFAntony";#N/A,#N/A,FALSE,"DCFCowboy";#N/A,#N/A,FALSE,"DCFCombined"}</definedName>
    <definedName name="wrn.SKSCS1." localSheetId="6" hidden="1">{#N/A,#N/A,FALSE,"Antony Financials";#N/A,#N/A,FALSE,"Cowboy Financials";#N/A,#N/A,FALSE,"Combined";#N/A,#N/A,FALSE,"Valuematrix";#N/A,#N/A,FALSE,"DCFAntony";#N/A,#N/A,FALSE,"DCFCowboy";#N/A,#N/A,FALSE,"DCFCombined"}</definedName>
    <definedName name="wrn.SKSCS1." hidden="1">{#N/A,#N/A,FALSE,"Antony Financials";#N/A,#N/A,FALSE,"Cowboy Financials";#N/A,#N/A,FALSE,"Combined";#N/A,#N/A,FALSE,"Valuematrix";#N/A,#N/A,FALSE,"DCFAntony";#N/A,#N/A,FALSE,"DCFCowboy";#N/A,#N/A,FALSE,"DCFCombined"}</definedName>
    <definedName name="wrn.Soft._.Drinks." localSheetId="3" hidden="1">{#N/A,#N/A,FALSE,"Soft Drinks";#N/A,#N/A,FALSE,"Club Soft";#N/A,#N/A,FALSE,"Club Mixers";#N/A,#N/A,FALSE,"TK";#N/A,#N/A,FALSE,"Cidona";#N/A,#N/A,FALSE,"Britvic";#N/A,#N/A,FALSE,"Mi Wadi";#N/A,#N/A,FALSE,"Pepsi";#N/A,#N/A,FALSE,"7UP";#N/A,#N/A,FALSE,"Schweppes";#N/A,#N/A,FALSE,"Wholesale";#N/A,#N/A,FALSE,"Other Soft Drinks"}</definedName>
    <definedName name="wrn.Soft._.Drinks." localSheetId="6" hidden="1">{#N/A,#N/A,FALSE,"Soft Drinks";#N/A,#N/A,FALSE,"Club Soft";#N/A,#N/A,FALSE,"Club Mixers";#N/A,#N/A,FALSE,"TK";#N/A,#N/A,FALSE,"Cidona";#N/A,#N/A,FALSE,"Britvic";#N/A,#N/A,FALSE,"Mi Wadi";#N/A,#N/A,FALSE,"Pepsi";#N/A,#N/A,FALSE,"7UP";#N/A,#N/A,FALSE,"Schweppes";#N/A,#N/A,FALSE,"Wholesale";#N/A,#N/A,FALSE,"Other Soft Drinks"}</definedName>
    <definedName name="wrn.Soft._.Drinks." hidden="1">{#N/A,#N/A,FALSE,"Soft Drinks";#N/A,#N/A,FALSE,"Club Soft";#N/A,#N/A,FALSE,"Club Mixers";#N/A,#N/A,FALSE,"TK";#N/A,#N/A,FALSE,"Cidona";#N/A,#N/A,FALSE,"Britvic";#N/A,#N/A,FALSE,"Mi Wadi";#N/A,#N/A,FALSE,"Pepsi";#N/A,#N/A,FALSE,"7UP";#N/A,#N/A,FALSE,"Schweppes";#N/A,#N/A,FALSE,"Wholesale";#N/A,#N/A,FALSE,"Other Soft Drinks"}</definedName>
    <definedName name="wrn.Solvay106." localSheetId="3" hidden="1">{#N/A,#N/A,FALSE,"APBO";#N/A,#N/A,FALSE,"EPBO";#N/A,#N/A,FALSE,"SC&amp;BP";#N/A,#N/A,FALSE,"Cost";#N/A,#N/A,FALSE,"RecFund";#N/A,#N/A,FALSE,"NTO";#N/A,#N/A,FALSE,"PSC";#N/A,#N/A,FALSE,"GL"}</definedName>
    <definedName name="wrn.Solvay106." localSheetId="6" hidden="1">{#N/A,#N/A,FALSE,"APBO";#N/A,#N/A,FALSE,"EPBO";#N/A,#N/A,FALSE,"SC&amp;BP";#N/A,#N/A,FALSE,"Cost";#N/A,#N/A,FALSE,"RecFund";#N/A,#N/A,FALSE,"NTO";#N/A,#N/A,FALSE,"PSC";#N/A,#N/A,FALSE,"GL"}</definedName>
    <definedName name="wrn.Solvay106." hidden="1">{#N/A,#N/A,FALSE,"APBO";#N/A,#N/A,FALSE,"EPBO";#N/A,#N/A,FALSE,"SC&amp;BP";#N/A,#N/A,FALSE,"Cost";#N/A,#N/A,FALSE,"RecFund";#N/A,#N/A,FALSE,"NTO";#N/A,#N/A,FALSE,"PSC";#N/A,#N/A,FALSE,"GL"}</definedName>
    <definedName name="wrn.Standard." localSheetId="3" hidden="1">{"Financials",#N/A,FALSE,"Financials";"AVP",#N/A,FALSE,"AVP";"DCF",#N/A,FALSE,"DCF";"CSC",#N/A,FALSE,"CSC";"Deal_Comp",#N/A,FALSE,"DealComp"}</definedName>
    <definedName name="wrn.Standard." localSheetId="6" hidden="1">{"Financials",#N/A,FALSE,"Financials";"AVP",#N/A,FALSE,"AVP";"DCF",#N/A,FALSE,"DCF";"CSC",#N/A,FALSE,"CSC";"Deal_Comp",#N/A,FALSE,"DealComp"}</definedName>
    <definedName name="wrn.Standard." hidden="1">{"Financials",#N/A,FALSE,"Financials";"AVP",#N/A,FALSE,"AVP";"DCF",#N/A,FALSE,"DCF";"CSC",#N/A,FALSE,"CSC";"Deal_Comp",#N/A,FALSE,"DealComp"}</definedName>
    <definedName name="wrn.summary." localSheetId="3" hidden="1">{#N/A,#N/A,FALSE,"Summary";#N/A,#N/A,FALSE,"CF";#N/A,#N/A,FALSE,"P&amp;L";"summary",#N/A,FALSE,"Returns";#N/A,#N/A,FALSE,"BS";"summary",#N/A,FALSE,"Analysis";#N/A,#N/A,FALSE,"Assumptions"}</definedName>
    <definedName name="wrn.summary." localSheetId="6" hidden="1">{#N/A,#N/A,FALSE,"Summary";#N/A,#N/A,FALSE,"CF";#N/A,#N/A,FALSE,"P&amp;L";"summary",#N/A,FALSE,"Returns";#N/A,#N/A,FALSE,"BS";"summary",#N/A,FALSE,"Analysis";#N/A,#N/A,FALSE,"Assumptions"}</definedName>
    <definedName name="wrn.summary." hidden="1">{#N/A,#N/A,FALSE,"Summary";#N/A,#N/A,FALSE,"CF";#N/A,#N/A,FALSE,"P&amp;L";"summary",#N/A,FALSE,"Returns";#N/A,#N/A,FALSE,"BS";"summary",#N/A,FALSE,"Analysis";#N/A,#N/A,FALSE,"Assumptions"}</definedName>
    <definedName name="wrn.SummaryPgs." localSheetId="3" hidden="1">{#N/A,#N/A,FALSE,"CreditStat";#N/A,#N/A,FALSE,"SPbrkup";#N/A,#N/A,FALSE,"MerSPsyn";#N/A,#N/A,FALSE,"MerSPwKCsyn";#N/A,#N/A,FALSE,"MerSPwKCsyn (2)";#N/A,#N/A,FALSE,"CreditStat (2)"}</definedName>
    <definedName name="wrn.SummaryPgs." localSheetId="6" hidden="1">{#N/A,#N/A,FALSE,"CreditStat";#N/A,#N/A,FALSE,"SPbrkup";#N/A,#N/A,FALSE,"MerSPsyn";#N/A,#N/A,FALSE,"MerSPwKCsyn";#N/A,#N/A,FALSE,"MerSPwKCsyn (2)";#N/A,#N/A,FALSE,"CreditStat (2)"}</definedName>
    <definedName name="wrn.SummaryPgs." hidden="1">{#N/A,#N/A,FALSE,"CreditStat";#N/A,#N/A,FALSE,"SPbrkup";#N/A,#N/A,FALSE,"MerSPsyn";#N/A,#N/A,FALSE,"MerSPwKCsyn";#N/A,#N/A,FALSE,"MerSPwKCsyn (2)";#N/A,#N/A,FALSE,"CreditStat (2)"}</definedName>
    <definedName name="wrn.test." localSheetId="3" hidden="1">{"test2",#N/A,TRUE,"Prices"}</definedName>
    <definedName name="wrn.test." localSheetId="6" hidden="1">{"test2",#N/A,TRUE,"Prices"}</definedName>
    <definedName name="wrn.test." hidden="1">{"test2",#N/A,TRUE,"Prices"}</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6"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weety." localSheetId="3" hidden="1">{#N/A,#N/A,FALSE,"A&amp;E";#N/A,#N/A,FALSE,"HighTop";#N/A,#N/A,FALSE,"JG";#N/A,#N/A,FALSE,"RI";#N/A,#N/A,FALSE,"woHT";#N/A,#N/A,FALSE,"woHT&amp;JG"}</definedName>
    <definedName name="wrn.Tweety." localSheetId="6" hidden="1">{#N/A,#N/A,FALSE,"A&amp;E";#N/A,#N/A,FALSE,"HighTop";#N/A,#N/A,FALSE,"JG";#N/A,#N/A,FALSE,"RI";#N/A,#N/A,FALSE,"woHT";#N/A,#N/A,FALSE,"woHT&amp;JG"}</definedName>
    <definedName name="wrn.Tweety." hidden="1">{#N/A,#N/A,FALSE,"A&amp;E";#N/A,#N/A,FALSE,"HighTop";#N/A,#N/A,FALSE,"JG";#N/A,#N/A,FALSE,"RI";#N/A,#N/A,FALSE,"woHT";#N/A,#N/A,FALSE,"woHT&amp;JG"}</definedName>
    <definedName name="wrn.USW." localSheetId="3" hidden="1">{"IS",#N/A,FALSE,"IS";"RPTIS",#N/A,FALSE,"RPTIS";"STATS",#N/A,FALSE,"STATS";"BS",#N/A,FALSE,"BS"}</definedName>
    <definedName name="wrn.USW." localSheetId="6" hidden="1">{"IS",#N/A,FALSE,"IS";"RPTIS",#N/A,FALSE,"RPTIS";"STATS",#N/A,FALSE,"STATS";"BS",#N/A,FALSE,"BS"}</definedName>
    <definedName name="wrn.USW." hidden="1">{"IS",#N/A,FALSE,"IS";"RPTIS",#N/A,FALSE,"RPTIS";"STATS",#N/A,FALSE,"STATS";"BS",#N/A,FALSE,"BS"}</definedName>
    <definedName name="wrn.valderrama." localSheetId="3" hidden="1">{"valderrama1",#N/A,FALSE,"Pro Forma";"valderrama",#N/A,FALSE,"Pro Forma"}</definedName>
    <definedName name="wrn.valderrama." localSheetId="6" hidden="1">{"valderrama1",#N/A,FALSE,"Pro Forma";"valderrama",#N/A,FALSE,"Pro Forma"}</definedName>
    <definedName name="wrn.valderrama." hidden="1">{"valderrama1",#N/A,FALSE,"Pro Forma";"valderrama",#N/A,FALSE,"Pro Forma"}</definedName>
    <definedName name="wrn.VALUATION." localSheetId="3" hidden="1">{#N/A,#N/A,FALSE,"Valuation Assumptions";#N/A,#N/A,FALSE,"Summary";#N/A,#N/A,FALSE,"DCF";#N/A,#N/A,FALSE,"Valuation";#N/A,#N/A,FALSE,"WACC";#N/A,#N/A,FALSE,"UBVH";#N/A,#N/A,FALSE,"Free Cash Flow"}</definedName>
    <definedName name="wrn.VALUATION." localSheetId="6"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Water." localSheetId="3" hidden="1">{#N/A,#N/A,FALSE,"Water";#N/A,#N/A,FALSE,"Ballygowan";#N/A,#N/A,FALSE,"Volvic"}</definedName>
    <definedName name="wrn.Water." localSheetId="6" hidden="1">{#N/A,#N/A,FALSE,"Water";#N/A,#N/A,FALSE,"Ballygowan";#N/A,#N/A,FALSE,"Volvic"}</definedName>
    <definedName name="wrn.Water." hidden="1">{#N/A,#N/A,FALSE,"Water";#N/A,#N/A,FALSE,"Ballygowan";#N/A,#N/A,FALSE,"Volvic"}</definedName>
    <definedName name="wrn.WineSpirits." localSheetId="3" hidden="1">{#N/A,#N/A,FALSE,"W&amp;Spirits";#N/A,#N/A,FALSE,"Grants";#N/A,#N/A,FALSE,"CCB"}</definedName>
    <definedName name="wrn.WineSpirits." localSheetId="6" hidden="1">{#N/A,#N/A,FALSE,"W&amp;Spirits";#N/A,#N/A,FALSE,"Grants";#N/A,#N/A,FALSE,"CCB"}</definedName>
    <definedName name="wrn.WineSpirits." hidden="1">{#N/A,#N/A,FALSE,"W&amp;Spirits";#N/A,#N/A,FALSE,"Grants";#N/A,#N/A,FALSE,"CCB"}</definedName>
    <definedName name="wvu.cash." localSheetId="3" hidden="1">{TRUE,TRUE,-1.25,-15.5,456.75,279.75,FALSE,FALSE,TRUE,TRUE,0,1,18,1,199,6,3,4,TRUE,TRUE,3,TRUE,1,TRUE,100,"Swvu.cash.","ACwvu.cash.",1,FALSE,FALSE,0.511811023622047,0.511811023622047,0.511811023622047,0.511811023622047,1,"","",FALSE,FALSE,FALSE,FALSE,1,#N/A,1,1,#DIV/0!,FALSE,"Rwvu.cash.",#N/A,FALSE,FALSE}</definedName>
    <definedName name="wvu.cash." localSheetId="6"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localSheetId="3"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6"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localSheetId="3"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6"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w" localSheetId="3" hidden="1">{#N/A,#N/A,FALSE,"FCF Corporate Services";#N/A,#N/A,FALSE,"FCF Assum Corporate Services";#N/A,#N/A,FALSE,"DCF Corp. Services Sensitivity";#N/A,#N/A,FALSE,"AVP Corporate Services";"FCF in percent",#N/A,FALSE,"FCF Corporate Services"}</definedName>
    <definedName name="xw" localSheetId="6" hidden="1">{#N/A,#N/A,FALSE,"FCF Corporate Services";#N/A,#N/A,FALSE,"FCF Assum Corporate Services";#N/A,#N/A,FALSE,"DCF Corp. Services Sensitivity";#N/A,#N/A,FALSE,"AVP Corporate Services";"FCF in percent",#N/A,FALSE,"FCF Corporate Services"}</definedName>
    <definedName name="xw" hidden="1">{#N/A,#N/A,FALSE,"FCF Corporate Services";#N/A,#N/A,FALSE,"FCF Assum Corporate Services";#N/A,#N/A,FALSE,"DCF Corp. Services Sensitivity";#N/A,#N/A,FALSE,"AVP Corporate Services";"FCF in percent",#N/A,FALSE,"FCF Corporate Services"}</definedName>
    <definedName name="yhg" hidden="1">2</definedName>
    <definedName name="yhn" hidden="1">#REF!</definedName>
    <definedName name="YL" localSheetId="3" hidden="1">{#N/A,#N/A,FALSE,"Pharm";#N/A,#N/A,FALSE,"WWCM"}</definedName>
    <definedName name="YL" localSheetId="6" hidden="1">{#N/A,#N/A,FALSE,"Pharm";#N/A,#N/A,FALSE,"WWCM"}</definedName>
    <definedName name="YL" hidden="1">{#N/A,#N/A,FALSE,"Pharm";#N/A,#N/A,FALSE,"WWCM"}</definedName>
    <definedName name="yui" hidden="1">#REF!</definedName>
    <definedName name="yyy" hidden="1">#REF!</definedName>
    <definedName name="zer" hidden="1">#REF!</definedName>
    <definedName name="zra" localSheetId="3" hidden="1">{#N/A,#N/A,FALSE,"Pharm";#N/A,#N/A,FALSE,"WWCM"}</definedName>
    <definedName name="zra" localSheetId="6" hidden="1">{#N/A,#N/A,FALSE,"Pharm";#N/A,#N/A,FALSE,"WWCM"}</definedName>
    <definedName name="zra" hidden="1">{#N/A,#N/A,FALSE,"Pharm";#N/A,#N/A,FALSE,"WWCM"}</definedName>
    <definedName name="zsx" hidden="1">#REF!</definedName>
    <definedName name="zze" localSheetId="3" hidden="1">{#N/A,#N/A,FALSE,"Pharm";#N/A,#N/A,FALSE,"WWCM"}</definedName>
    <definedName name="zze" localSheetId="6" hidden="1">{#N/A,#N/A,FALSE,"Pharm";#N/A,#N/A,FALSE,"WWCM"}</definedName>
    <definedName name="zze" hidden="1">{#N/A,#N/A,FALSE,"Pharm";#N/A,#N/A,FALSE,"WWCM"}</definedName>
    <definedName name="zzz"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1" l="1"/>
  <c r="G27" i="21"/>
  <c r="G29" i="21"/>
  <c r="G30" i="21"/>
  <c r="G31" i="21"/>
  <c r="C32" i="21"/>
  <c r="G34" i="21"/>
  <c r="G35" i="21"/>
  <c r="C36" i="21"/>
  <c r="C37" i="21" s="1"/>
  <c r="C42" i="21" s="1"/>
  <c r="C41" i="21"/>
  <c r="F22" i="21"/>
  <c r="G7" i="7"/>
  <c r="G5" i="7"/>
  <c r="G36" i="21" l="1"/>
  <c r="G32" i="21"/>
  <c r="G37" i="21" s="1"/>
  <c r="G41" i="21"/>
  <c r="G19" i="21"/>
  <c r="G17" i="21"/>
  <c r="E16" i="21"/>
  <c r="D16" i="21"/>
  <c r="C16" i="21"/>
  <c r="G12" i="21"/>
  <c r="G11" i="21"/>
  <c r="G10" i="21"/>
  <c r="G9" i="21"/>
  <c r="G8" i="21"/>
  <c r="E7" i="21"/>
  <c r="E13" i="21" s="1"/>
  <c r="E18" i="21" s="1"/>
  <c r="E20" i="21" s="1"/>
  <c r="D7" i="21"/>
  <c r="D13" i="21" s="1"/>
  <c r="C7" i="21"/>
  <c r="C13" i="21" s="1"/>
  <c r="G6" i="21"/>
  <c r="G5" i="21"/>
  <c r="G7" i="21" s="1"/>
  <c r="G42" i="21" l="1"/>
  <c r="G16" i="21"/>
  <c r="D18" i="21"/>
  <c r="D20" i="21" s="1"/>
  <c r="C18" i="21"/>
  <c r="C20" i="21" s="1"/>
  <c r="C24" i="21" s="1"/>
  <c r="C43" i="21" s="1"/>
  <c r="G13" i="21"/>
  <c r="G8" i="7"/>
  <c r="G6" i="7"/>
  <c r="G10" i="7"/>
  <c r="G9" i="7" l="1"/>
  <c r="G11" i="7" s="1"/>
  <c r="G18" i="21"/>
  <c r="G20" i="21" s="1"/>
  <c r="G24" i="21" s="1"/>
  <c r="G43" i="21" s="1"/>
  <c r="G45" i="21" s="1"/>
  <c r="G22" i="21" l="1"/>
</calcChain>
</file>

<file path=xl/sharedStrings.xml><?xml version="1.0" encoding="utf-8"?>
<sst xmlns="http://schemas.openxmlformats.org/spreadsheetml/2006/main" count="748" uniqueCount="154">
  <si>
    <t>​</t>
  </si>
  <si>
    <t>Overview</t>
  </si>
  <si>
    <t>FY 2022 Income Statement: IFRS to US GAAP Bridge</t>
  </si>
  <si>
    <r>
      <t xml:space="preserve">FY 2022 </t>
    </r>
    <r>
      <rPr>
        <b/>
        <i/>
        <sz val="11"/>
        <color theme="2" tint="-0.499984740745262"/>
        <rFont val="Calibri"/>
        <family val="2"/>
        <scheme val="minor"/>
      </rPr>
      <t xml:space="preserve">($ millions, </t>
    </r>
    <r>
      <rPr>
        <b/>
        <i/>
        <sz val="10"/>
        <color theme="2" tint="-0.499984740745262"/>
        <rFont val="Calibri"/>
        <family val="2"/>
        <scheme val="minor"/>
      </rPr>
      <t>except per share data)</t>
    </r>
  </si>
  <si>
    <t>US GAAP Adjustments</t>
  </si>
  <si>
    <t>IFRS Caption</t>
  </si>
  <si>
    <t>IFRS Total</t>
  </si>
  <si>
    <t>Change</t>
  </si>
  <si>
    <t>Reclassification</t>
  </si>
  <si>
    <t>US GAAP Caption</t>
  </si>
  <si>
    <t>US GAAP Total</t>
  </si>
  <si>
    <t>Net revenue</t>
  </si>
  <si>
    <t>Cost of sales</t>
  </si>
  <si>
    <t>Gross profit</t>
  </si>
  <si>
    <t>Selling, general &amp; administrative</t>
  </si>
  <si>
    <t>Research &amp; development</t>
  </si>
  <si>
    <t>Acquired in-process research &amp; development</t>
  </si>
  <si>
    <t>Litigation settlement expenses</t>
  </si>
  <si>
    <t>Other operating income</t>
  </si>
  <si>
    <t>Operating profit</t>
  </si>
  <si>
    <t>Income from operations</t>
  </si>
  <si>
    <t>Finance income</t>
  </si>
  <si>
    <t>Interest income</t>
  </si>
  <si>
    <t>Finance expense</t>
  </si>
  <si>
    <t>Interest expense</t>
  </si>
  <si>
    <t>Net finance expense</t>
  </si>
  <si>
    <t>Interest expense, net</t>
  </si>
  <si>
    <t>Other income</t>
  </si>
  <si>
    <t>Profit before taxation</t>
  </si>
  <si>
    <t>Income before income taxes</t>
  </si>
  <si>
    <t>Income tax benefit</t>
  </si>
  <si>
    <t>Provision for income taxes</t>
  </si>
  <si>
    <t>Net income</t>
  </si>
  <si>
    <t>Diluted EPS</t>
  </si>
  <si>
    <t>IFRS Net Income</t>
  </si>
  <si>
    <t>US GAAP Net Income</t>
  </si>
  <si>
    <t>Adjustments within cost of sales</t>
  </si>
  <si>
    <t>Amortization of acquired intangibles</t>
  </si>
  <si>
    <t>Total adjustments within cost of sales</t>
  </si>
  <si>
    <t>Adjustments within SG&amp;A</t>
  </si>
  <si>
    <t>Legal costs/provision</t>
  </si>
  <si>
    <t>Acquisition-related costs</t>
  </si>
  <si>
    <t>U.S. listing costs</t>
  </si>
  <si>
    <t>Total adjustments within SG&amp;A</t>
  </si>
  <si>
    <t>Adjustments within net other operating income</t>
  </si>
  <si>
    <t>Income recognized in relation to a supply agreement</t>
  </si>
  <si>
    <t>Insurance reimbursement</t>
  </si>
  <si>
    <t>Total adjustments within other net operating income</t>
  </si>
  <si>
    <t>Total adjustments before taxes</t>
  </si>
  <si>
    <t>Adjustments within tax</t>
  </si>
  <si>
    <t>Tax on adjustments</t>
  </si>
  <si>
    <t>Tax adjustments</t>
  </si>
  <si>
    <t>Total adjustments within tax</t>
  </si>
  <si>
    <t>Total adjustments</t>
  </si>
  <si>
    <t>IFRS Adjusted Net Income</t>
  </si>
  <si>
    <t>GAAP Adjusted Net Income</t>
  </si>
  <si>
    <t>Adjusted diluted EPS</t>
  </si>
  <si>
    <t>* - Columns and rows may not add and may change in final reporting due to rounding</t>
  </si>
  <si>
    <t>YE 2022 Balance Sheet: IFRS to US GAAP Bridge</t>
  </si>
  <si>
    <r>
      <t>YE 2022</t>
    </r>
    <r>
      <rPr>
        <b/>
        <i/>
        <sz val="11"/>
        <color theme="2" tint="-0.499984740745262"/>
        <rFont val="Calibri"/>
        <family val="2"/>
        <scheme val="minor"/>
      </rPr>
      <t xml:space="preserve"> ($ millions)</t>
    </r>
  </si>
  <si>
    <t>Intangible assets</t>
  </si>
  <si>
    <t>Intangible assets, net</t>
  </si>
  <si>
    <t>Property, plant and equipment</t>
  </si>
  <si>
    <t>Property, planet and equipment, net</t>
  </si>
  <si>
    <t>Right of use assets</t>
  </si>
  <si>
    <t>Deferred tax assets</t>
  </si>
  <si>
    <t>Deferred income taxes</t>
  </si>
  <si>
    <t xml:space="preserve">Investments </t>
  </si>
  <si>
    <t>Investments</t>
  </si>
  <si>
    <t>Other assets</t>
  </si>
  <si>
    <t>Other non-current assets</t>
  </si>
  <si>
    <t>Surety bond funding</t>
  </si>
  <si>
    <t>Non-current assets</t>
  </si>
  <si>
    <t>Inventories</t>
  </si>
  <si>
    <t>Inventories, net</t>
  </si>
  <si>
    <t>Trade receivables</t>
  </si>
  <si>
    <t>Accounts receivable, net of allowance</t>
  </si>
  <si>
    <t>Other current assets</t>
  </si>
  <si>
    <t>.</t>
  </si>
  <si>
    <t>Escrow settlement asset</t>
  </si>
  <si>
    <t>Prepaid expenses</t>
  </si>
  <si>
    <t>Current tax receivable</t>
  </si>
  <si>
    <t>Income taxes receivable</t>
  </si>
  <si>
    <t>Cash and cash equivalents</t>
  </si>
  <si>
    <t>Total current assets</t>
  </si>
  <si>
    <t>Total assets</t>
  </si>
  <si>
    <t>Trade and other payables</t>
  </si>
  <si>
    <t>Accounts payable</t>
  </si>
  <si>
    <t xml:space="preserve">Accrued rebates and product returns </t>
  </si>
  <si>
    <t>Accrued liabilities</t>
  </si>
  <si>
    <t>Provisions</t>
  </si>
  <si>
    <t>Other liabilities</t>
  </si>
  <si>
    <t>Accrued litigation settlement expenses</t>
  </si>
  <si>
    <t>Borrowings</t>
  </si>
  <si>
    <t>Short-term debt</t>
  </si>
  <si>
    <t>Lease liabilities</t>
  </si>
  <si>
    <t>Operating lease liabilities</t>
  </si>
  <si>
    <t>Current tax liabilities</t>
  </si>
  <si>
    <t>Income taxes payable</t>
  </si>
  <si>
    <t>Current liabilities</t>
  </si>
  <si>
    <t>Total current liabilities</t>
  </si>
  <si>
    <t>Long-term debt</t>
  </si>
  <si>
    <t>Total non-current liabilities</t>
  </si>
  <si>
    <t>Total liabilities</t>
  </si>
  <si>
    <t>Equity</t>
  </si>
  <si>
    <t>Total shareholders' deficit</t>
  </si>
  <si>
    <t>2022 Cash Flow Statement: IFRS to US GAAP Bridge</t>
  </si>
  <si>
    <r>
      <t xml:space="preserve">FY 2022 </t>
    </r>
    <r>
      <rPr>
        <b/>
        <i/>
        <sz val="11"/>
        <color theme="2" tint="-0.499984740745262"/>
        <rFont val="Calibri"/>
        <family val="2"/>
        <scheme val="minor"/>
      </rPr>
      <t>($ millions)</t>
    </r>
  </si>
  <si>
    <t>Reclassification of lease payments</t>
  </si>
  <si>
    <t>Reclass of settlement of 
tax on equity awards</t>
  </si>
  <si>
    <t>Net cash flows from operating activities</t>
  </si>
  <si>
    <t>Net cash flows from investing activities</t>
  </si>
  <si>
    <t>Net cash flows from financing activities</t>
  </si>
  <si>
    <t>Exchange differences</t>
  </si>
  <si>
    <t>Net change in cash and cash equivalents</t>
  </si>
  <si>
    <t xml:space="preserve">                        </t>
  </si>
  <si>
    <t>Cash and cash equivalents at the beginning of the year</t>
  </si>
  <si>
    <t>Cash and cash equivalents at the end of the year</t>
  </si>
  <si>
    <t>FY 2023 Income Statement: IFRS to US GAAP Bridge</t>
  </si>
  <si>
    <r>
      <t xml:space="preserve">FY 2023 </t>
    </r>
    <r>
      <rPr>
        <b/>
        <i/>
        <sz val="11"/>
        <color theme="2" tint="-0.499984740745262"/>
        <rFont val="Calibri"/>
        <family val="2"/>
        <scheme val="minor"/>
      </rPr>
      <t xml:space="preserve">($ millions, </t>
    </r>
    <r>
      <rPr>
        <b/>
        <i/>
        <sz val="10"/>
        <color theme="2" tint="-0.499984740745262"/>
        <rFont val="Calibri"/>
        <family val="2"/>
        <scheme val="minor"/>
      </rPr>
      <t>except per share data)</t>
    </r>
  </si>
  <si>
    <t>Adjustments within cost of SG&amp;A</t>
  </si>
  <si>
    <t>Adjusted Diluted EPS</t>
  </si>
  <si>
    <t>YE 2023 Balance Sheet: IFRS to US GAAP Bridge</t>
  </si>
  <si>
    <r>
      <t>YE 2023</t>
    </r>
    <r>
      <rPr>
        <b/>
        <i/>
        <sz val="11"/>
        <color theme="2" tint="-0.499984740745262"/>
        <rFont val="Calibri"/>
        <family val="2"/>
        <scheme val="minor"/>
      </rPr>
      <t xml:space="preserve"> ($ millions)</t>
    </r>
  </si>
  <si>
    <t>2023 Cash Flow Statement: IFRS to US GAAP Bridge</t>
  </si>
  <si>
    <r>
      <t>FY 2023</t>
    </r>
    <r>
      <rPr>
        <b/>
        <i/>
        <sz val="11"/>
        <color theme="2" tint="-0.499984740745262"/>
        <rFont val="Calibri"/>
        <family val="2"/>
        <scheme val="minor"/>
      </rPr>
      <t xml:space="preserve"> ($ millions)</t>
    </r>
  </si>
  <si>
    <t>Reclass of settlement of tax on equity awards</t>
  </si>
  <si>
    <t>Q1 2024 Income Statement: IFRS to US GAAP Bridge</t>
  </si>
  <si>
    <r>
      <t xml:space="preserve">Q1 2024 </t>
    </r>
    <r>
      <rPr>
        <b/>
        <i/>
        <sz val="11"/>
        <color theme="2" tint="-0.499984740745262"/>
        <rFont val="Calibri"/>
        <family val="2"/>
        <scheme val="minor"/>
      </rPr>
      <t>($ millions, except per share data)</t>
    </r>
  </si>
  <si>
    <t>Q2 2024 Income Statement: IFRS to US GAAP Bridge</t>
  </si>
  <si>
    <r>
      <t xml:space="preserve">Q2 2024 </t>
    </r>
    <r>
      <rPr>
        <b/>
        <i/>
        <sz val="11"/>
        <color theme="2" tint="-0.499984740745262"/>
        <rFont val="Calibri"/>
        <family val="2"/>
        <scheme val="minor"/>
      </rPr>
      <t>($ millions, except per share data)</t>
    </r>
  </si>
  <si>
    <t>Discontinuation of sales &amp; promotion of PERSERIS</t>
  </si>
  <si>
    <t>Q3 2024 Income Statement: IFRS to US GAAP Bridge</t>
  </si>
  <si>
    <r>
      <t xml:space="preserve">Q3 2024 </t>
    </r>
    <r>
      <rPr>
        <b/>
        <i/>
        <sz val="11"/>
        <color theme="2" tint="-0.499984740745262"/>
        <rFont val="Calibri"/>
        <family val="2"/>
        <scheme val="minor"/>
      </rPr>
      <t>($ millions, except per share data)</t>
    </r>
  </si>
  <si>
    <t>Net other operating income</t>
  </si>
  <si>
    <t>Impairment of products in development</t>
  </si>
  <si>
    <t>Mark-to-market on equity investments</t>
  </si>
  <si>
    <t>Total adjustments within net other operating income</t>
  </si>
  <si>
    <t>Q3 2024 Balance Sheet: IFRS to US GAAP Bridge</t>
  </si>
  <si>
    <r>
      <t xml:space="preserve">September 30, 2024 </t>
    </r>
    <r>
      <rPr>
        <b/>
        <i/>
        <sz val="11"/>
        <color theme="2" tint="-0.499984740745262"/>
        <rFont val="Calibri"/>
        <family val="2"/>
        <scheme val="minor"/>
      </rPr>
      <t>($ millions)</t>
    </r>
  </si>
  <si>
    <t>2024 YTD Cash Flow Statement: IFRS to US GAAP Bridge</t>
  </si>
  <si>
    <r>
      <t>Nine months ended Sept 30, 2024</t>
    </r>
    <r>
      <rPr>
        <b/>
        <i/>
        <sz val="11"/>
        <color theme="2" tint="-0.499984740745262"/>
        <rFont val="Calibri"/>
        <family val="2"/>
        <scheme val="minor"/>
      </rPr>
      <t xml:space="preserve"> ($ millions)</t>
    </r>
  </si>
  <si>
    <t xml:space="preserve">2024 US GAAP Quarterly &amp; YTD Income Statements  </t>
  </si>
  <si>
    <r>
      <t>Three quarters ended Sept 30, 2024</t>
    </r>
    <r>
      <rPr>
        <b/>
        <i/>
        <sz val="11"/>
        <color theme="2" tint="-0.499984740745262"/>
        <rFont val="Calibri"/>
        <family val="2"/>
        <scheme val="minor"/>
      </rPr>
      <t xml:space="preserve"> ($ millions)</t>
    </r>
  </si>
  <si>
    <t>Q1 2024</t>
  </si>
  <si>
    <t>Q2 2024</t>
  </si>
  <si>
    <t>Q3 2024</t>
  </si>
  <si>
    <t>YTD 2024</t>
  </si>
  <si>
    <t xml:space="preserve">This presentation only contains historical financial information converted from IFRS to US GAAP. This presentation is being published for informational purposes only and is intended to assist investors with their understanding of the changes that will be made by Indivior to the presentation of its financial information beginning with its FY 2024 results. </t>
  </si>
  <si>
    <t>Beginning with FY 2024 results, Indivior will provide FY 2025 guidance on a US GAAP basis and will report its financial results on US GAAP basis thereafter. As a UK company, Indivior will also continue to comply with applicable UK legal requirements relating to the publication of financial reports and accounts.</t>
  </si>
  <si>
    <t>Historical full-year IFRS financial information contained in this presentation is from the audited financial statements​; interim IFRS financial information contained in this presentation is from reviewed (unaudited) financial statements. Due to rounding, numbers presented throughout this document may not add up precisely to the totals provided and percentages may not precisely reflect the absolute figures.</t>
  </si>
  <si>
    <t>Historical US GAAP financial information contained in this presentation is unaudited/unreviewed.</t>
  </si>
  <si>
    <t>The Company's most recently published guidance provided to the market on October 24, 2024, in respect of the year ended December 31, 2024, was issued on an IFRS basis.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</si>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</sst>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37"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2" tint="-0.499984740745262"/>
      <name val="Calibri"/>
      <family val="2"/>
      <scheme val="minor"/>
    </font>
    <font>
      <b/>
      <sz val="11"/>
      <color theme="4" tint="-0.249977111117893"/>
      <name val="Calibri"/>
      <family val="2"/>
      <scheme val="minor"/>
    </font>
    <font>
      <sz val="11"/>
      <color theme="2" tint="-0.499984740745262"/>
      <name val="Calibri"/>
      <family val="2"/>
      <scheme val="minor"/>
    </font>
    <font>
      <b/>
      <sz val="10"/>
      <color theme="2" tint="-0.499984740745262"/>
      <name val="Calibri"/>
      <family val="2"/>
      <scheme val="minor"/>
    </font>
    <font>
      <b/>
      <sz val="12"/>
      <color theme="2" tint="-0.499984740745262"/>
      <name val="Calibri"/>
      <family val="2"/>
      <scheme val="minor"/>
    </font>
    <font>
      <b/>
      <sz val="12"/>
      <color theme="4" tint="-0.249977111117893"/>
      <name val="Calibri"/>
      <family val="2"/>
      <scheme val="minor"/>
    </font>
    <font>
      <sz val="12"/>
      <color theme="1"/>
      <name val="Calibri"/>
      <family val="2"/>
      <scheme val="minor"/>
    </font>
    <font>
      <sz val="12"/>
      <color theme="2" tint="-0.499984740745262"/>
      <name val="Calibri"/>
      <family val="2"/>
      <scheme val="minor"/>
    </font>
    <font>
      <sz val="12"/>
      <name val="Calibri"/>
      <family val="2"/>
    </font>
    <font>
      <b/>
      <sz val="28"/>
      <color rgb="FFFF0000"/>
      <name val="Calibri"/>
      <family val="2"/>
      <scheme val="minor"/>
    </font>
    <font>
      <sz val="11"/>
      <color rgb="FFFF0000"/>
      <name val="Calibri"/>
      <family val="2"/>
      <scheme val="minor"/>
    </font>
    <font>
      <b/>
      <sz val="11"/>
      <color rgb="FF7030A0"/>
      <name val="Calibri"/>
      <family val="2"/>
      <scheme val="minor"/>
    </font>
    <font>
      <sz val="11"/>
      <color rgb="FF7030A0"/>
      <name val="Calibri"/>
      <family val="2"/>
      <scheme val="minor"/>
    </font>
    <font>
      <b/>
      <i/>
      <sz val="11"/>
      <color theme="2" tint="-0.499984740745262"/>
      <name val="Calibri"/>
      <family val="2"/>
      <scheme val="minor"/>
    </font>
    <font>
      <i/>
      <sz val="11"/>
      <color theme="2" tint="-0.499984740745262"/>
      <name val="Calibri"/>
      <family val="2"/>
      <scheme val="minor"/>
    </font>
    <font>
      <sz val="11"/>
      <color theme="4" tint="-0.249977111117893"/>
      <name val="Calibri"/>
      <family val="2"/>
      <scheme val="minor"/>
    </font>
    <font>
      <sz val="36"/>
      <color rgb="FF00AFD0"/>
      <name val="Calibri Light"/>
      <family val="2"/>
    </font>
    <font>
      <b/>
      <i/>
      <sz val="10"/>
      <color theme="2" tint="-0.499984740745262"/>
      <name val="Calibri"/>
      <family val="2"/>
      <scheme val="minor"/>
    </font>
    <font>
      <i/>
      <sz val="10"/>
      <color theme="2" tint="-0.499984740745262"/>
      <name val="Calibri"/>
      <family val="2"/>
      <scheme val="minor"/>
    </font>
    <font>
      <sz val="12"/>
      <color theme="4" tint="-0.249977111117893"/>
      <name val="Calibri"/>
      <family val="2"/>
      <scheme val="minor"/>
    </font>
    <font>
      <sz val="11"/>
      <color theme="4"/>
      <name val="Calibri"/>
      <family val="2"/>
      <scheme val="minor"/>
    </font>
    <font>
      <b/>
      <sz val="11"/>
      <color theme="4"/>
      <name val="Calibri"/>
      <family val="2"/>
      <scheme val="minor"/>
    </font>
    <font>
      <b/>
      <sz val="12"/>
      <color theme="4"/>
      <name val="Calibri"/>
      <family val="2"/>
      <scheme val="minor"/>
    </font>
    <font>
      <sz val="12"/>
      <color theme="4"/>
      <name val="Calibri"/>
      <family val="2"/>
      <scheme val="minor"/>
    </font>
    <font>
      <sz val="32"/>
      <color rgb="FF00AFD0"/>
      <name val="Calibri Light"/>
      <family val="2"/>
    </font>
    <font>
      <b/>
      <sz val="9.5"/>
      <color theme="2" tint="-0.499984740745262"/>
      <name val="Calibri"/>
      <family val="2"/>
      <scheme val="minor"/>
    </font>
    <font>
      <sz val="40"/>
      <color rgb="FF00AFD0"/>
      <name val="Calibri Light"/>
      <family val="2"/>
    </font>
    <font>
      <b/>
      <sz val="11"/>
      <color theme="1" tint="0.499984740745262"/>
      <name val="Calibri"/>
      <family val="2"/>
      <scheme val="minor"/>
    </font>
    <font>
      <sz val="11"/>
      <color theme="1" tint="0.499984740745262"/>
      <name val="Calibri"/>
      <family val="2"/>
      <scheme val="minor"/>
    </font>
    <font>
      <i/>
      <sz val="11"/>
      <color theme="1"/>
      <name val="Calibri"/>
      <family val="2"/>
      <scheme val="minor"/>
    </font>
    <font>
      <sz val="11"/>
      <color rgb="FF000000"/>
      <name val="Calibri"/>
      <family val="2"/>
    </font>
    <font>
      <sz val="16"/>
      <color rgb="FF00AFD0"/>
      <name val="Calibri Light"/>
      <family val="2"/>
    </font>
    <font>
      <sz val="16"/>
      <color theme="1"/>
      <name val="Calibri"/>
      <family val="2"/>
      <scheme val="minor"/>
    </font>
    <font>
      <sz val="16"/>
      <color rgb="FF4C4C4C"/>
      <name val="Calibri"/>
      <family val="2"/>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indexed="65"/>
        <bgColor indexed="64"/>
      </patternFill>
    </fill>
    <fill>
      <patternFill patternType="solid">
        <fgColor theme="0"/>
        <bgColor indexed="64"/>
      </patternFill>
    </fill>
  </fills>
  <borders count="87">
    <border>
      <left/>
      <right/>
      <top/>
      <bottom/>
      <diagonal/>
    </border>
    <border>
      <left/>
      <right/>
      <top style="thin">
        <color indexed="64"/>
      </top>
      <bottom/>
      <diagonal/>
    </border>
    <border>
      <left/>
      <right/>
      <top/>
      <bottom style="thin">
        <color theme="2" tint="-0.499984740745262"/>
      </bottom>
      <diagonal/>
    </border>
    <border>
      <left/>
      <right/>
      <top style="thin">
        <color theme="2" tint="-0.499984740745262"/>
      </top>
      <bottom/>
      <diagonal/>
    </border>
    <border>
      <left/>
      <right/>
      <top style="thin">
        <color theme="2" tint="-0.499984740745262"/>
      </top>
      <bottom style="thin">
        <color theme="2" tint="-0.499984740745262"/>
      </bottom>
      <diagonal/>
    </border>
    <border>
      <left style="medium">
        <color theme="1" tint="0.499984740745262"/>
      </left>
      <right/>
      <top style="medium">
        <color theme="1" tint="0.499984740745262"/>
      </top>
      <bottom style="thin">
        <color theme="2" tint="-0.499984740745262"/>
      </bottom>
      <diagonal/>
    </border>
    <border>
      <left style="medium">
        <color theme="1" tint="0.499984740745262"/>
      </left>
      <right/>
      <top/>
      <bottom/>
      <diagonal/>
    </border>
    <border>
      <left/>
      <right style="medium">
        <color theme="1" tint="0.499984740745262"/>
      </right>
      <top style="medium">
        <color theme="1" tint="0.499984740745262"/>
      </top>
      <bottom style="thin">
        <color theme="2" tint="-0.499984740745262"/>
      </bottom>
      <diagonal/>
    </border>
    <border>
      <left/>
      <right style="medium">
        <color theme="1" tint="0.499984740745262"/>
      </right>
      <top/>
      <bottom/>
      <diagonal/>
    </border>
    <border>
      <left/>
      <right style="medium">
        <color theme="1" tint="0.499984740745262"/>
      </right>
      <top style="thin">
        <color theme="2" tint="-0.499984740745262"/>
      </top>
      <bottom/>
      <diagonal/>
    </border>
    <border>
      <left/>
      <right style="medium">
        <color theme="1" tint="0.499984740745262"/>
      </right>
      <top style="thin">
        <color theme="2"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2" tint="-0.499984740745262"/>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style="thin">
        <color theme="2" tint="-0.499984740745262"/>
      </top>
      <bottom/>
      <diagonal/>
    </border>
    <border>
      <left style="medium">
        <color theme="1" tint="0.499984740745262"/>
      </left>
      <right style="thin">
        <color theme="1" tint="0.499984740745262"/>
      </right>
      <top style="thin">
        <color theme="2" tint="-0.499984740745262"/>
      </top>
      <bottom style="medium">
        <color theme="1" tint="0.499984740745262"/>
      </bottom>
      <diagonal/>
    </border>
    <border>
      <left style="medium">
        <color rgb="FF0070C0"/>
      </left>
      <right/>
      <top style="medium">
        <color rgb="FF0070C0"/>
      </top>
      <bottom style="thin">
        <color theme="2" tint="-0.499984740745262"/>
      </bottom>
      <diagonal/>
    </border>
    <border>
      <left style="thin">
        <color rgb="FF0070C0"/>
      </left>
      <right style="medium">
        <color rgb="FF0070C0"/>
      </right>
      <top style="medium">
        <color rgb="FF0070C0"/>
      </top>
      <bottom style="thin">
        <color theme="2" tint="-0.499984740745262"/>
      </bottom>
      <diagonal/>
    </border>
    <border>
      <left style="medium">
        <color rgb="FF0070C0"/>
      </left>
      <right/>
      <top/>
      <bottom/>
      <diagonal/>
    </border>
    <border>
      <left style="thin">
        <color rgb="FF0070C0"/>
      </left>
      <right style="medium">
        <color rgb="FF0070C0"/>
      </right>
      <top/>
      <bottom/>
      <diagonal/>
    </border>
    <border>
      <left style="medium">
        <color rgb="FF0070C0"/>
      </left>
      <right/>
      <top style="thin">
        <color theme="2" tint="-0.499984740745262"/>
      </top>
      <bottom/>
      <diagonal/>
    </border>
    <border>
      <left style="thin">
        <color rgb="FF0070C0"/>
      </left>
      <right style="medium">
        <color rgb="FF0070C0"/>
      </right>
      <top style="thin">
        <color theme="2" tint="-0.499984740745262"/>
      </top>
      <bottom/>
      <diagonal/>
    </border>
    <border>
      <left style="medium">
        <color rgb="FF0070C0"/>
      </left>
      <right/>
      <top style="thin">
        <color theme="2" tint="-0.499984740745262"/>
      </top>
      <bottom style="medium">
        <color rgb="FF0070C0"/>
      </bottom>
      <diagonal/>
    </border>
    <border>
      <left style="thin">
        <color rgb="FF0070C0"/>
      </left>
      <right style="medium">
        <color rgb="FF0070C0"/>
      </right>
      <top style="thin">
        <color theme="2" tint="-0.499984740745262"/>
      </top>
      <bottom style="medium">
        <color rgb="FF0070C0"/>
      </bottom>
      <diagonal/>
    </border>
    <border>
      <left/>
      <right/>
      <top style="thin">
        <color indexed="64"/>
      </top>
      <bottom style="thin">
        <color indexed="64"/>
      </bottom>
      <diagonal/>
    </border>
    <border>
      <left style="medium">
        <color theme="1" tint="0.499984740745262"/>
      </left>
      <right/>
      <top style="thin">
        <color indexed="64"/>
      </top>
      <bottom/>
      <diagonal/>
    </border>
    <border>
      <left style="medium">
        <color theme="1" tint="0.499984740745262"/>
      </left>
      <right/>
      <top style="thin">
        <color indexed="64"/>
      </top>
      <bottom style="thin">
        <color indexed="64"/>
      </bottom>
      <diagonal/>
    </border>
    <border>
      <left style="medium">
        <color theme="1" tint="0.499984740745262"/>
      </left>
      <right/>
      <top/>
      <bottom style="medium">
        <color theme="1" tint="0.499984740745262"/>
      </bottom>
      <diagonal/>
    </border>
    <border>
      <left style="medium">
        <color rgb="FF0070C0"/>
      </left>
      <right/>
      <top style="thin">
        <color indexed="64"/>
      </top>
      <bottom/>
      <diagonal/>
    </border>
    <border>
      <left style="medium">
        <color rgb="FF0070C0"/>
      </left>
      <right/>
      <top style="thin">
        <color indexed="64"/>
      </top>
      <bottom style="thin">
        <color indexed="64"/>
      </bottom>
      <diagonal/>
    </border>
    <border>
      <left style="medium">
        <color rgb="FF0070C0"/>
      </left>
      <right/>
      <top/>
      <bottom style="medium">
        <color rgb="FF0070C0"/>
      </bottom>
      <diagonal/>
    </border>
    <border>
      <left style="thin">
        <color rgb="FF0070C0"/>
      </left>
      <right style="medium">
        <color rgb="FF0070C0"/>
      </right>
      <top style="thin">
        <color indexed="64"/>
      </top>
      <bottom/>
      <diagonal/>
    </border>
    <border>
      <left style="thin">
        <color rgb="FF0070C0"/>
      </left>
      <right style="medium">
        <color rgb="FF0070C0"/>
      </right>
      <top style="thin">
        <color indexed="64"/>
      </top>
      <bottom style="thin">
        <color indexed="64"/>
      </bottom>
      <diagonal/>
    </border>
    <border>
      <left style="thin">
        <color rgb="FF0070C0"/>
      </left>
      <right style="medium">
        <color rgb="FF0070C0"/>
      </right>
      <top/>
      <bottom style="medium">
        <color rgb="FF0070C0"/>
      </bottom>
      <diagonal/>
    </border>
    <border>
      <left style="thin">
        <color theme="1" tint="0.499984740745262"/>
      </left>
      <right style="medium">
        <color theme="1" tint="0.499984740745262"/>
      </right>
      <top style="medium">
        <color theme="1" tint="0.499984740745262"/>
      </top>
      <bottom style="thin">
        <color theme="2" tint="-0.499984740745262"/>
      </bottom>
      <diagonal/>
    </border>
    <border>
      <left style="thin">
        <color theme="1" tint="0.499984740745262"/>
      </left>
      <right style="medium">
        <color theme="1" tint="0.499984740745262"/>
      </right>
      <top/>
      <bottom/>
      <diagonal/>
    </border>
    <border>
      <left style="thin">
        <color theme="1" tint="0.499984740745262"/>
      </left>
      <right style="medium">
        <color theme="1" tint="0.499984740745262"/>
      </right>
      <top style="thin">
        <color indexed="64"/>
      </top>
      <bottom/>
      <diagonal/>
    </border>
    <border>
      <left style="thin">
        <color theme="1" tint="0.499984740745262"/>
      </left>
      <right style="medium">
        <color theme="1" tint="0.499984740745262"/>
      </right>
      <top style="thin">
        <color indexed="64"/>
      </top>
      <bottom style="thin">
        <color indexed="64"/>
      </bottom>
      <diagonal/>
    </border>
    <border>
      <left style="thin">
        <color theme="1" tint="0.499984740745262"/>
      </left>
      <right style="medium">
        <color theme="1" tint="0.499984740745262"/>
      </right>
      <top/>
      <bottom style="medium">
        <color theme="1" tint="0.499984740745262"/>
      </bottom>
      <diagonal/>
    </border>
    <border>
      <left style="medium">
        <color rgb="FF0070C0"/>
      </left>
      <right style="thin">
        <color theme="1" tint="0.499984740745262"/>
      </right>
      <top style="thin">
        <color theme="2" tint="-0.499984740745262"/>
      </top>
      <bottom/>
      <diagonal/>
    </border>
    <border>
      <left style="medium">
        <color rgb="FF0070C0"/>
      </left>
      <right style="thin">
        <color theme="1" tint="0.499984740745262"/>
      </right>
      <top/>
      <bottom/>
      <diagonal/>
    </border>
    <border>
      <left style="medium">
        <color rgb="FF0070C0"/>
      </left>
      <right style="thin">
        <color theme="1" tint="0.499984740745262"/>
      </right>
      <top style="thin">
        <color theme="2" tint="-0.499984740745262"/>
      </top>
      <bottom style="medium">
        <color rgb="FF0070C0"/>
      </bottom>
      <diagonal/>
    </border>
    <border>
      <left/>
      <right/>
      <top/>
      <bottom style="thin">
        <color indexed="64"/>
      </bottom>
      <diagonal/>
    </border>
    <border>
      <left style="thin">
        <color rgb="FF0070C0"/>
      </left>
      <right style="medium">
        <color rgb="FF0070C0"/>
      </right>
      <top style="medium">
        <color rgb="FF0070C0"/>
      </top>
      <bottom style="medium">
        <color rgb="FF0070C0"/>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bottom style="thin">
        <color rgb="FF000000"/>
      </bottom>
      <diagonal/>
    </border>
    <border>
      <left style="medium">
        <color rgb="FF0070C0"/>
      </left>
      <right/>
      <top/>
      <bottom style="thin">
        <color rgb="FF000000"/>
      </bottom>
      <diagonal/>
    </border>
    <border>
      <left style="thin">
        <color rgb="FF0070C0"/>
      </left>
      <right style="medium">
        <color rgb="FF0070C0"/>
      </right>
      <top/>
      <bottom style="thin">
        <color rgb="FF000000"/>
      </bottom>
      <diagonal/>
    </border>
    <border>
      <left style="medium">
        <color rgb="FF000000"/>
      </left>
      <right/>
      <top/>
      <bottom/>
      <diagonal/>
    </border>
    <border>
      <left style="medium">
        <color rgb="FF000000"/>
      </left>
      <right/>
      <top/>
      <bottom style="thin">
        <color rgb="FF000000"/>
      </bottom>
      <diagonal/>
    </border>
    <border>
      <left style="thin">
        <color rgb="FF0070C0"/>
      </left>
      <right style="medium">
        <color rgb="FF0070C0"/>
      </right>
      <top style="medium">
        <color rgb="FF0070C0"/>
      </top>
      <bottom/>
      <diagonal/>
    </border>
    <border>
      <left style="medium">
        <color rgb="FF0070C0"/>
      </left>
      <right style="thin">
        <color theme="1" tint="0.499984740745262"/>
      </right>
      <top style="medium">
        <color rgb="FF0070C0"/>
      </top>
      <bottom style="medium">
        <color rgb="FF0070C0"/>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style="thin">
        <color rgb="FF000000"/>
      </bottom>
      <diagonal/>
    </border>
    <border>
      <left style="thin">
        <color rgb="FF000000"/>
      </left>
      <right style="medium">
        <color theme="1" tint="0.499984740745262"/>
      </right>
      <top style="medium">
        <color theme="1" tint="0.499984740745262"/>
      </top>
      <bottom/>
      <diagonal/>
    </border>
    <border>
      <left style="thin">
        <color rgb="FF000000"/>
      </left>
      <right style="medium">
        <color theme="1" tint="0.499984740745262"/>
      </right>
      <top/>
      <bottom/>
      <diagonal/>
    </border>
    <border>
      <left style="thin">
        <color rgb="FF000000"/>
      </left>
      <right style="medium">
        <color theme="1" tint="0.499984740745262"/>
      </right>
      <top/>
      <bottom style="thin">
        <color rgb="FF000000"/>
      </bottom>
      <diagonal/>
    </border>
    <border>
      <left style="medium">
        <color theme="4"/>
      </left>
      <right/>
      <top style="medium">
        <color rgb="FF0070C0"/>
      </top>
      <bottom/>
      <diagonal/>
    </border>
    <border>
      <left style="medium">
        <color theme="4"/>
      </left>
      <right/>
      <top/>
      <bottom/>
      <diagonal/>
    </border>
    <border>
      <left style="medium">
        <color theme="4"/>
      </left>
      <right/>
      <top/>
      <bottom style="thin">
        <color rgb="FF000000"/>
      </bottom>
      <diagonal/>
    </border>
    <border>
      <left style="medium">
        <color theme="1" tint="0.499984740745262"/>
      </left>
      <right/>
      <top style="thin">
        <color rgb="FF000000"/>
      </top>
      <bottom style="thin">
        <color theme="1" tint="0.499984740745262"/>
      </bottom>
      <diagonal/>
    </border>
    <border>
      <left style="thin">
        <color rgb="FF000000"/>
      </left>
      <right style="medium">
        <color theme="1" tint="0.499984740745262"/>
      </right>
      <top style="thin">
        <color rgb="FF000000"/>
      </top>
      <bottom style="thin">
        <color theme="1" tint="0.499984740745262"/>
      </bottom>
      <diagonal/>
    </border>
    <border>
      <left/>
      <right/>
      <top style="thin">
        <color rgb="FF000000"/>
      </top>
      <bottom style="thin">
        <color theme="1" tint="0.499984740745262"/>
      </bottom>
      <diagonal/>
    </border>
    <border>
      <left style="medium">
        <color theme="4"/>
      </left>
      <right style="thin">
        <color rgb="FF0070C0"/>
      </right>
      <top style="thin">
        <color rgb="FF000000"/>
      </top>
      <bottom style="thin">
        <color theme="1" tint="0.499984740745262"/>
      </bottom>
      <diagonal/>
    </border>
    <border>
      <left style="thin">
        <color rgb="FF0070C0"/>
      </left>
      <right style="medium">
        <color rgb="FF0070C0"/>
      </right>
      <top style="thin">
        <color rgb="FF000000"/>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rgb="FF000000"/>
      </left>
      <right style="medium">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4"/>
      </left>
      <right/>
      <top style="thin">
        <color theme="1" tint="0.499984740745262"/>
      </top>
      <bottom style="medium">
        <color rgb="FF0070C0"/>
      </bottom>
      <diagonal/>
    </border>
    <border>
      <left style="thin">
        <color rgb="FF0070C0"/>
      </left>
      <right style="medium">
        <color rgb="FF0070C0"/>
      </right>
      <top style="thin">
        <color theme="1" tint="0.499984740745262"/>
      </top>
      <bottom style="medium">
        <color rgb="FF0070C0"/>
      </bottom>
      <diagonal/>
    </border>
    <border>
      <left style="medium">
        <color theme="1" tint="0.499984740745262"/>
      </left>
      <right/>
      <top style="thin">
        <color theme="2" tint="-0.499984740745262"/>
      </top>
      <bottom/>
      <diagonal/>
    </border>
    <border>
      <left/>
      <right style="medium">
        <color rgb="FF0070C0"/>
      </right>
      <top style="thin">
        <color theme="2" tint="-0.499984740745262"/>
      </top>
      <bottom/>
      <diagonal/>
    </border>
    <border>
      <left style="medium">
        <color theme="4"/>
      </left>
      <right style="thin">
        <color theme="1" tint="0.499984740745262"/>
      </right>
      <top style="medium">
        <color theme="4"/>
      </top>
      <bottom style="medium">
        <color theme="4"/>
      </bottom>
      <diagonal/>
    </border>
    <border>
      <left style="thin">
        <color rgb="FF0070C0"/>
      </left>
      <right style="medium">
        <color theme="4"/>
      </right>
      <top style="medium">
        <color theme="4"/>
      </top>
      <bottom style="medium">
        <color theme="4"/>
      </bottom>
      <diagonal/>
    </border>
    <border>
      <left style="thin">
        <color rgb="FF0070C0"/>
      </left>
      <right style="medium">
        <color rgb="FF0070C0"/>
      </right>
      <top style="medium">
        <color rgb="FF0070C0"/>
      </top>
      <bottom style="thin">
        <color theme="1" tint="0.499984740745262"/>
      </bottom>
      <diagonal/>
    </border>
    <border>
      <left style="thin">
        <color rgb="FF0070C0"/>
      </left>
      <right style="thin">
        <color rgb="FF0070C0"/>
      </right>
      <top style="medium">
        <color rgb="FF0070C0"/>
      </top>
      <bottom style="thin">
        <color theme="2" tint="-0.499984740745262"/>
      </bottom>
      <diagonal/>
    </border>
    <border>
      <left style="thin">
        <color rgb="FF0070C0"/>
      </left>
      <right style="thin">
        <color rgb="FF0070C0"/>
      </right>
      <top/>
      <bottom/>
      <diagonal/>
    </border>
    <border>
      <left style="thin">
        <color rgb="FF0070C0"/>
      </left>
      <right style="thin">
        <color rgb="FF0070C0"/>
      </right>
      <top style="thin">
        <color theme="2" tint="-0.499984740745262"/>
      </top>
      <bottom/>
      <diagonal/>
    </border>
    <border>
      <left style="thin">
        <color rgb="FF0070C0"/>
      </left>
      <right style="thin">
        <color rgb="FF0070C0"/>
      </right>
      <top style="thin">
        <color theme="2" tint="-0.499984740745262"/>
      </top>
      <bottom style="medium">
        <color rgb="FF0070C0"/>
      </bottom>
      <diagonal/>
    </border>
    <border>
      <left style="thin">
        <color rgb="FF0070C0"/>
      </left>
      <right style="medium">
        <color rgb="FF0070C0"/>
      </right>
      <top/>
      <bottom style="thin">
        <color indexed="64"/>
      </bottom>
      <diagonal/>
    </border>
    <border>
      <left style="thin">
        <color rgb="FF0070C0"/>
      </left>
      <right style="thin">
        <color rgb="FF0070C0"/>
      </right>
      <top/>
      <bottom style="thin">
        <color indexed="64"/>
      </bottom>
      <diagonal/>
    </border>
    <border>
      <left/>
      <right style="medium">
        <color theme="4"/>
      </right>
      <top/>
      <bottom/>
      <diagonal/>
    </border>
    <border>
      <left style="medium">
        <color rgb="FF000000"/>
      </left>
      <right/>
      <top style="thin">
        <color rgb="FF000000"/>
      </top>
      <bottom style="thin">
        <color theme="1" tint="0.499984740745262"/>
      </bottom>
      <diagonal/>
    </border>
    <border>
      <left style="medium">
        <color rgb="FF0070C0"/>
      </left>
      <right/>
      <top style="thin">
        <color rgb="FF000000"/>
      </top>
      <bottom style="thin">
        <color theme="1" tint="0.499984740745262"/>
      </bottom>
      <diagonal/>
    </border>
    <border>
      <left/>
      <right/>
      <top/>
      <bottom style="medium">
        <color theme="1" tint="0.499984740745262"/>
      </bottom>
      <diagonal/>
    </border>
  </borders>
  <cellStyleXfs count="2">
    <xf numFmtId="0" fontId="0" fillId="0" borderId="0"/>
    <xf numFmtId="43" fontId="1" fillId="0" borderId="0" applyFont="0" applyFill="0" applyBorder="0" applyAlignment="0" applyProtection="0"/>
  </cellStyleXfs>
  <cellXfs count="252">
    <xf numFmtId="0" fontId="0" fillId="0" borderId="0" xfId="0"/>
    <xf numFmtId="0" fontId="6" fillId="0" borderId="2" xfId="0" quotePrefix="1" applyFont="1" applyBorder="1" applyAlignment="1">
      <alignment horizontal="center" wrapText="1"/>
    </xf>
    <xf numFmtId="0" fontId="3" fillId="0" borderId="5" xfId="0" applyFont="1" applyBorder="1" applyAlignment="1">
      <alignment horizontal="center"/>
    </xf>
    <xf numFmtId="0" fontId="5" fillId="0" borderId="6" xfId="0" applyFont="1" applyBorder="1"/>
    <xf numFmtId="0" fontId="5" fillId="0" borderId="6" xfId="0" quotePrefix="1" applyFont="1" applyBorder="1"/>
    <xf numFmtId="0" fontId="3" fillId="2" borderId="7" xfId="0" applyFont="1" applyFill="1" applyBorder="1" applyAlignment="1">
      <alignment horizontal="center"/>
    </xf>
    <xf numFmtId="0" fontId="3" fillId="0" borderId="11" xfId="0" applyFont="1" applyBorder="1" applyAlignment="1">
      <alignment horizontal="center"/>
    </xf>
    <xf numFmtId="0" fontId="3" fillId="0" borderId="12" xfId="0" applyFont="1" applyBorder="1"/>
    <xf numFmtId="0" fontId="5" fillId="0" borderId="12" xfId="0" applyFont="1" applyBorder="1"/>
    <xf numFmtId="0" fontId="3" fillId="0" borderId="13" xfId="0" applyFont="1" applyBorder="1"/>
    <xf numFmtId="0" fontId="5" fillId="0" borderId="12" xfId="0" quotePrefix="1" applyFont="1" applyBorder="1"/>
    <xf numFmtId="0" fontId="3" fillId="0" borderId="14" xfId="0" quotePrefix="1" applyFont="1" applyBorder="1"/>
    <xf numFmtId="0" fontId="4" fillId="0" borderId="15" xfId="0" quotePrefix="1" applyFont="1" applyBorder="1" applyAlignment="1">
      <alignment horizontal="center"/>
    </xf>
    <xf numFmtId="0" fontId="4" fillId="3" borderId="16" xfId="0" applyFont="1" applyFill="1" applyBorder="1" applyAlignment="1">
      <alignment horizontal="center" wrapText="1"/>
    </xf>
    <xf numFmtId="14" fontId="3" fillId="0" borderId="17" xfId="0" quotePrefix="1" applyNumberFormat="1" applyFont="1" applyBorder="1"/>
    <xf numFmtId="164" fontId="4" fillId="3" borderId="18" xfId="1" applyNumberFormat="1" applyFont="1" applyFill="1" applyBorder="1"/>
    <xf numFmtId="0" fontId="5" fillId="0" borderId="17" xfId="0" quotePrefix="1" applyFont="1" applyBorder="1"/>
    <xf numFmtId="0" fontId="3" fillId="0" borderId="19" xfId="0" applyFont="1" applyBorder="1"/>
    <xf numFmtId="164" fontId="4" fillId="3" borderId="20" xfId="1" applyNumberFormat="1" applyFont="1" applyFill="1" applyBorder="1"/>
    <xf numFmtId="0" fontId="5" fillId="0" borderId="17" xfId="0" applyFont="1" applyBorder="1"/>
    <xf numFmtId="0" fontId="3" fillId="0" borderId="21" xfId="0" quotePrefix="1" applyFont="1" applyBorder="1"/>
    <xf numFmtId="164" fontId="4" fillId="3" borderId="22" xfId="1" applyNumberFormat="1" applyFont="1" applyFill="1" applyBorder="1"/>
    <xf numFmtId="164" fontId="5" fillId="0" borderId="0" xfId="1" applyNumberFormat="1" applyFont="1" applyFill="1"/>
    <xf numFmtId="164" fontId="3" fillId="0" borderId="1" xfId="1" applyNumberFormat="1" applyFont="1" applyFill="1" applyBorder="1"/>
    <xf numFmtId="164" fontId="3" fillId="0" borderId="23" xfId="1" applyNumberFormat="1" applyFont="1" applyFill="1" applyBorder="1"/>
    <xf numFmtId="164" fontId="0" fillId="0" borderId="0" xfId="0" applyNumberFormat="1"/>
    <xf numFmtId="0" fontId="3" fillId="0" borderId="0" xfId="0" applyFont="1"/>
    <xf numFmtId="0" fontId="3" fillId="0" borderId="24" xfId="0" quotePrefix="1" applyFont="1" applyBorder="1"/>
    <xf numFmtId="0" fontId="3" fillId="0" borderId="25" xfId="0" quotePrefix="1" applyFont="1" applyBorder="1"/>
    <xf numFmtId="0" fontId="3" fillId="0" borderId="25" xfId="0" applyFont="1" applyBorder="1"/>
    <xf numFmtId="0" fontId="0" fillId="0" borderId="6" xfId="0" applyBorder="1"/>
    <xf numFmtId="0" fontId="3" fillId="0" borderId="26" xfId="0" applyFont="1" applyBorder="1"/>
    <xf numFmtId="164" fontId="3" fillId="0" borderId="27" xfId="1" applyNumberFormat="1" applyFont="1" applyFill="1" applyBorder="1"/>
    <xf numFmtId="0" fontId="3" fillId="0" borderId="28" xfId="0" quotePrefix="1" applyFont="1" applyBorder="1"/>
    <xf numFmtId="0" fontId="3" fillId="0" borderId="28" xfId="0" applyFont="1" applyBorder="1"/>
    <xf numFmtId="164" fontId="3" fillId="0" borderId="28" xfId="1" applyNumberFormat="1" applyFont="1" applyFill="1" applyBorder="1"/>
    <xf numFmtId="0" fontId="3" fillId="0" borderId="29" xfId="0" applyFont="1" applyBorder="1"/>
    <xf numFmtId="164" fontId="5" fillId="3" borderId="18" xfId="1" applyNumberFormat="1" applyFont="1" applyFill="1" applyBorder="1"/>
    <xf numFmtId="164" fontId="3" fillId="3" borderId="30" xfId="1" applyNumberFormat="1" applyFont="1" applyFill="1" applyBorder="1"/>
    <xf numFmtId="164" fontId="3" fillId="3" borderId="31" xfId="1" applyNumberFormat="1" applyFont="1" applyFill="1" applyBorder="1"/>
    <xf numFmtId="164" fontId="3" fillId="3" borderId="32" xfId="1" applyNumberFormat="1" applyFont="1" applyFill="1" applyBorder="1"/>
    <xf numFmtId="0" fontId="3" fillId="2" borderId="33" xfId="0" applyFont="1" applyFill="1" applyBorder="1" applyAlignment="1">
      <alignment horizontal="center"/>
    </xf>
    <xf numFmtId="164" fontId="5" fillId="2" borderId="34" xfId="1" applyNumberFormat="1" applyFont="1" applyFill="1" applyBorder="1"/>
    <xf numFmtId="164" fontId="3" fillId="2" borderId="35" xfId="1" applyNumberFormat="1" applyFont="1" applyFill="1" applyBorder="1"/>
    <xf numFmtId="164" fontId="3" fillId="2" borderId="36" xfId="1" applyNumberFormat="1" applyFont="1" applyFill="1" applyBorder="1"/>
    <xf numFmtId="164" fontId="3" fillId="2" borderId="37" xfId="1" applyNumberFormat="1" applyFont="1" applyFill="1" applyBorder="1"/>
    <xf numFmtId="0" fontId="7" fillId="0" borderId="13" xfId="0" applyFont="1" applyBorder="1"/>
    <xf numFmtId="164" fontId="7" fillId="2" borderId="9" xfId="1" applyNumberFormat="1" applyFont="1" applyFill="1" applyBorder="1"/>
    <xf numFmtId="164" fontId="7" fillId="0" borderId="3" xfId="1" applyNumberFormat="1" applyFont="1" applyFill="1" applyBorder="1" applyAlignment="1">
      <alignment horizontal="right"/>
    </xf>
    <xf numFmtId="164" fontId="8" fillId="3" borderId="20" xfId="1" applyNumberFormat="1" applyFont="1" applyFill="1" applyBorder="1"/>
    <xf numFmtId="0" fontId="9" fillId="0" borderId="0" xfId="0" applyFont="1"/>
    <xf numFmtId="164" fontId="10" fillId="2" borderId="8" xfId="1" applyNumberFormat="1" applyFont="1" applyFill="1" applyBorder="1"/>
    <xf numFmtId="164" fontId="10" fillId="0" borderId="0" xfId="1" applyNumberFormat="1" applyFont="1" applyFill="1" applyBorder="1" applyAlignment="1">
      <alignment horizontal="right"/>
    </xf>
    <xf numFmtId="164" fontId="8" fillId="3" borderId="18" xfId="1" applyNumberFormat="1" applyFont="1" applyFill="1" applyBorder="1"/>
    <xf numFmtId="0" fontId="10" fillId="0" borderId="12" xfId="0" applyFont="1" applyBorder="1"/>
    <xf numFmtId="164" fontId="10" fillId="0" borderId="0" xfId="1" applyNumberFormat="1" applyFont="1" applyFill="1" applyAlignment="1">
      <alignment horizontal="right"/>
    </xf>
    <xf numFmtId="0" fontId="7" fillId="0" borderId="14" xfId="0" quotePrefix="1" applyFont="1" applyBorder="1"/>
    <xf numFmtId="164" fontId="7" fillId="2" borderId="10" xfId="1" applyNumberFormat="1" applyFont="1" applyFill="1" applyBorder="1"/>
    <xf numFmtId="164" fontId="8" fillId="3" borderId="22" xfId="1" applyNumberFormat="1" applyFont="1" applyFill="1" applyBorder="1"/>
    <xf numFmtId="0" fontId="7" fillId="0" borderId="38" xfId="0" applyFont="1" applyBorder="1"/>
    <xf numFmtId="0" fontId="10" fillId="0" borderId="39" xfId="0" applyFont="1" applyBorder="1"/>
    <xf numFmtId="0" fontId="7" fillId="0" borderId="40" xfId="0" quotePrefix="1" applyFont="1" applyBorder="1"/>
    <xf numFmtId="0" fontId="2" fillId="0" borderId="0" xfId="0" applyFont="1"/>
    <xf numFmtId="0" fontId="0" fillId="4" borderId="0" xfId="0" applyFill="1"/>
    <xf numFmtId="0" fontId="11" fillId="0" borderId="0" xfId="0" applyFont="1" applyAlignment="1">
      <alignment horizontal="left" vertical="center" wrapText="1"/>
    </xf>
    <xf numFmtId="0" fontId="12" fillId="0" borderId="0" xfId="0" applyFont="1"/>
    <xf numFmtId="164" fontId="7" fillId="0" borderId="3" xfId="1" applyNumberFormat="1" applyFont="1" applyBorder="1" applyAlignment="1">
      <alignment horizontal="right"/>
    </xf>
    <xf numFmtId="164" fontId="10" fillId="0" borderId="0" xfId="1" applyNumberFormat="1" applyFont="1" applyAlignment="1">
      <alignment horizontal="right"/>
    </xf>
    <xf numFmtId="0" fontId="3" fillId="0" borderId="43" xfId="0" quotePrefix="1" applyFont="1" applyBorder="1"/>
    <xf numFmtId="0" fontId="13" fillId="0" borderId="0" xfId="0" applyFont="1"/>
    <xf numFmtId="164" fontId="5" fillId="0" borderId="0" xfId="0" applyNumberFormat="1" applyFont="1"/>
    <xf numFmtId="0" fontId="5" fillId="0" borderId="0" xfId="0" applyFont="1"/>
    <xf numFmtId="0" fontId="16" fillId="0" borderId="46" xfId="0" quotePrefix="1" applyFont="1" applyBorder="1"/>
    <xf numFmtId="0" fontId="16" fillId="0" borderId="48" xfId="0" applyFont="1" applyBorder="1"/>
    <xf numFmtId="0" fontId="5" fillId="0" borderId="48" xfId="0" applyFont="1" applyBorder="1"/>
    <xf numFmtId="0" fontId="3" fillId="0" borderId="49" xfId="0" applyFont="1" applyBorder="1"/>
    <xf numFmtId="0" fontId="17" fillId="0" borderId="48" xfId="0" applyFont="1" applyBorder="1"/>
    <xf numFmtId="0" fontId="16" fillId="0" borderId="49" xfId="0" applyFont="1" applyBorder="1"/>
    <xf numFmtId="0" fontId="16" fillId="0" borderId="17" xfId="0" applyFont="1" applyBorder="1"/>
    <xf numFmtId="0" fontId="5" fillId="2" borderId="0" xfId="0" applyFont="1" applyFill="1"/>
    <xf numFmtId="164" fontId="5" fillId="2" borderId="45" xfId="1" applyNumberFormat="1" applyFont="1" applyFill="1" applyBorder="1" applyAlignment="1">
      <alignment horizontal="right"/>
    </xf>
    <xf numFmtId="0" fontId="5" fillId="2" borderId="45" xfId="0" applyFont="1" applyFill="1" applyBorder="1"/>
    <xf numFmtId="41" fontId="4" fillId="3" borderId="47" xfId="1" applyNumberFormat="1" applyFont="1" applyFill="1" applyBorder="1"/>
    <xf numFmtId="0" fontId="16" fillId="0" borderId="46" xfId="0" applyFont="1" applyBorder="1"/>
    <xf numFmtId="0" fontId="3" fillId="0" borderId="46" xfId="0" applyFont="1" applyBorder="1"/>
    <xf numFmtId="0" fontId="17" fillId="0" borderId="17" xfId="0" applyFont="1" applyBorder="1"/>
    <xf numFmtId="0" fontId="0" fillId="0" borderId="0" xfId="0" applyAlignment="1">
      <alignment horizontal="left" vertical="top" wrapText="1"/>
    </xf>
    <xf numFmtId="0" fontId="0" fillId="0" borderId="0" xfId="0" applyAlignment="1">
      <alignment horizontal="left" vertical="top"/>
    </xf>
    <xf numFmtId="0" fontId="13" fillId="0" borderId="0" xfId="0" applyFont="1" applyAlignment="1">
      <alignment horizontal="left" vertical="top" wrapText="1"/>
    </xf>
    <xf numFmtId="0" fontId="3" fillId="0" borderId="51" xfId="0" quotePrefix="1" applyFont="1" applyBorder="1"/>
    <xf numFmtId="0" fontId="15" fillId="0" borderId="0" xfId="0" applyFont="1"/>
    <xf numFmtId="0" fontId="0" fillId="0" borderId="0" xfId="0" quotePrefix="1" applyAlignment="1">
      <alignment vertical="top"/>
    </xf>
    <xf numFmtId="0" fontId="0" fillId="0" borderId="0" xfId="0" quotePrefix="1" applyAlignment="1">
      <alignment horizontal="left" vertical="top" wrapText="1"/>
    </xf>
    <xf numFmtId="37" fontId="0" fillId="0" borderId="0" xfId="0" applyNumberFormat="1"/>
    <xf numFmtId="164" fontId="18" fillId="3" borderId="18" xfId="1" applyNumberFormat="1" applyFont="1" applyFill="1" applyBorder="1"/>
    <xf numFmtId="41" fontId="5" fillId="2" borderId="8" xfId="1" applyNumberFormat="1" applyFont="1" applyFill="1" applyBorder="1"/>
    <xf numFmtId="41" fontId="3" fillId="2" borderId="9" xfId="1" applyNumberFormat="1" applyFont="1" applyFill="1" applyBorder="1"/>
    <xf numFmtId="42" fontId="3" fillId="2" borderId="8" xfId="1" applyNumberFormat="1" applyFont="1" applyFill="1" applyBorder="1"/>
    <xf numFmtId="42" fontId="3" fillId="2" borderId="10" xfId="1" applyNumberFormat="1" applyFont="1" applyFill="1" applyBorder="1"/>
    <xf numFmtId="44" fontId="3" fillId="2" borderId="44" xfId="1" applyNumberFormat="1" applyFont="1" applyFill="1" applyBorder="1"/>
    <xf numFmtId="0" fontId="19" fillId="0" borderId="0" xfId="0" applyFont="1" applyAlignment="1">
      <alignment horizontal="left" vertical="center" readingOrder="1"/>
    </xf>
    <xf numFmtId="0" fontId="6" fillId="0" borderId="2" xfId="0" quotePrefix="1" applyFont="1" applyBorder="1" applyAlignment="1">
      <alignment horizontal="center" vertical="center" wrapText="1"/>
    </xf>
    <xf numFmtId="164" fontId="5" fillId="0" borderId="0" xfId="1" applyNumberFormat="1" applyFont="1" applyFill="1" applyAlignment="1">
      <alignment horizontal="right" vertical="center"/>
    </xf>
    <xf numFmtId="164" fontId="3" fillId="0" borderId="3" xfId="1" applyNumberFormat="1" applyFont="1" applyFill="1" applyBorder="1" applyAlignment="1">
      <alignment horizontal="right" vertical="center"/>
    </xf>
    <xf numFmtId="164" fontId="5" fillId="0" borderId="0" xfId="1" applyNumberFormat="1" applyFont="1" applyFill="1" applyBorder="1" applyAlignment="1">
      <alignment horizontal="right" vertical="center"/>
    </xf>
    <xf numFmtId="164" fontId="3" fillId="0" borderId="4" xfId="1" applyNumberFormat="1" applyFont="1" applyFill="1" applyBorder="1" applyAlignment="1">
      <alignment horizontal="right" vertical="center"/>
    </xf>
    <xf numFmtId="0" fontId="0" fillId="0" borderId="0" xfId="0" applyAlignment="1">
      <alignment vertical="center"/>
    </xf>
    <xf numFmtId="164" fontId="5" fillId="2" borderId="45" xfId="1" applyNumberFormat="1" applyFont="1" applyFill="1" applyBorder="1" applyAlignment="1">
      <alignment horizontal="right" vertical="center"/>
    </xf>
    <xf numFmtId="0" fontId="5" fillId="2" borderId="45" xfId="0" applyFont="1" applyFill="1" applyBorder="1" applyAlignment="1">
      <alignment vertical="center"/>
    </xf>
    <xf numFmtId="0" fontId="5" fillId="0" borderId="0" xfId="0" applyFont="1" applyAlignment="1">
      <alignment vertical="center"/>
    </xf>
    <xf numFmtId="41" fontId="5" fillId="0" borderId="0" xfId="1" applyNumberFormat="1" applyFont="1" applyFill="1" applyAlignment="1">
      <alignment horizontal="right"/>
    </xf>
    <xf numFmtId="41" fontId="3" fillId="0" borderId="17" xfId="0" quotePrefix="1" applyNumberFormat="1" applyFont="1" applyBorder="1"/>
    <xf numFmtId="41" fontId="4" fillId="3" borderId="18" xfId="1" applyNumberFormat="1" applyFont="1" applyFill="1" applyBorder="1"/>
    <xf numFmtId="41" fontId="5" fillId="0" borderId="17" xfId="0" quotePrefix="1" applyNumberFormat="1" applyFont="1" applyBorder="1"/>
    <xf numFmtId="41" fontId="3" fillId="0" borderId="3" xfId="1" applyNumberFormat="1" applyFont="1" applyFill="1" applyBorder="1" applyAlignment="1">
      <alignment horizontal="right"/>
    </xf>
    <xf numFmtId="41" fontId="3" fillId="0" borderId="19" xfId="0" applyNumberFormat="1" applyFont="1" applyBorder="1"/>
    <xf numFmtId="41" fontId="4" fillId="3" borderId="20" xfId="1" applyNumberFormat="1" applyFont="1" applyFill="1" applyBorder="1"/>
    <xf numFmtId="41" fontId="5" fillId="0" borderId="0" xfId="1" applyNumberFormat="1" applyFont="1" applyFill="1" applyBorder="1" applyAlignment="1">
      <alignment horizontal="right"/>
    </xf>
    <xf numFmtId="41" fontId="5" fillId="0" borderId="17" xfId="0" applyNumberFormat="1" applyFont="1" applyBorder="1"/>
    <xf numFmtId="41" fontId="3" fillId="0" borderId="4" xfId="1" applyNumberFormat="1" applyFont="1" applyFill="1" applyBorder="1" applyAlignment="1">
      <alignment horizontal="right"/>
    </xf>
    <xf numFmtId="41" fontId="3" fillId="0" borderId="21" xfId="0" quotePrefix="1" applyNumberFormat="1" applyFont="1" applyBorder="1"/>
    <xf numFmtId="42" fontId="5" fillId="2" borderId="8" xfId="1" applyNumberFormat="1" applyFont="1" applyFill="1" applyBorder="1"/>
    <xf numFmtId="42" fontId="4" fillId="3" borderId="22" xfId="1" applyNumberFormat="1" applyFont="1" applyFill="1" applyBorder="1"/>
    <xf numFmtId="42" fontId="4" fillId="3" borderId="18" xfId="1" applyNumberFormat="1" applyFont="1" applyFill="1" applyBorder="1"/>
    <xf numFmtId="0" fontId="21" fillId="0" borderId="0" xfId="0" applyFont="1"/>
    <xf numFmtId="44" fontId="3" fillId="2" borderId="52" xfId="1" applyNumberFormat="1" applyFont="1" applyFill="1" applyBorder="1"/>
    <xf numFmtId="0" fontId="5" fillId="2" borderId="0" xfId="0" applyFont="1" applyFill="1" applyAlignment="1">
      <alignment vertical="center"/>
    </xf>
    <xf numFmtId="0" fontId="3" fillId="0" borderId="53" xfId="0" applyFont="1" applyBorder="1"/>
    <xf numFmtId="164" fontId="3" fillId="2" borderId="54" xfId="1" applyNumberFormat="1" applyFont="1" applyFill="1" applyBorder="1" applyAlignment="1">
      <alignment horizontal="right" vertical="center"/>
    </xf>
    <xf numFmtId="0" fontId="16" fillId="0" borderId="6" xfId="0" applyFont="1" applyBorder="1"/>
    <xf numFmtId="0" fontId="16" fillId="0" borderId="55" xfId="0" applyFont="1" applyBorder="1"/>
    <xf numFmtId="0" fontId="3" fillId="0" borderId="55" xfId="0" applyFont="1" applyBorder="1"/>
    <xf numFmtId="42" fontId="3" fillId="0" borderId="56" xfId="1" applyNumberFormat="1" applyFont="1" applyFill="1" applyBorder="1"/>
    <xf numFmtId="41" fontId="5" fillId="0" borderId="57" xfId="0" applyNumberFormat="1" applyFont="1" applyBorder="1"/>
    <xf numFmtId="41" fontId="3" fillId="0" borderId="58" xfId="1" applyNumberFormat="1" applyFont="1" applyFill="1" applyBorder="1"/>
    <xf numFmtId="41" fontId="3" fillId="0" borderId="58" xfId="0" applyNumberFormat="1" applyFont="1" applyBorder="1"/>
    <xf numFmtId="0" fontId="3" fillId="0" borderId="59" xfId="0" applyFont="1" applyBorder="1"/>
    <xf numFmtId="0" fontId="16" fillId="0" borderId="60" xfId="0" applyFont="1" applyBorder="1"/>
    <xf numFmtId="0" fontId="5" fillId="0" borderId="60" xfId="0" applyFont="1" applyBorder="1"/>
    <xf numFmtId="0" fontId="16" fillId="0" borderId="61" xfId="0" quotePrefix="1" applyFont="1" applyBorder="1"/>
    <xf numFmtId="0" fontId="16" fillId="0" borderId="61" xfId="0" applyFont="1" applyBorder="1"/>
    <xf numFmtId="0" fontId="3" fillId="0" borderId="61" xfId="0" applyFont="1" applyBorder="1"/>
    <xf numFmtId="0" fontId="3" fillId="0" borderId="62" xfId="0" applyFont="1" applyBorder="1"/>
    <xf numFmtId="41" fontId="5" fillId="0" borderId="63" xfId="0" applyNumberFormat="1" applyFont="1" applyBorder="1"/>
    <xf numFmtId="0" fontId="5" fillId="2" borderId="64" xfId="0" applyFont="1" applyFill="1" applyBorder="1" applyAlignment="1">
      <alignment vertical="center"/>
    </xf>
    <xf numFmtId="0" fontId="3" fillId="0" borderId="67" xfId="0" applyFont="1" applyBorder="1"/>
    <xf numFmtId="42" fontId="3" fillId="0" borderId="68" xfId="0" applyNumberFormat="1" applyFont="1" applyBorder="1"/>
    <xf numFmtId="0" fontId="5" fillId="2" borderId="69" xfId="0" applyFont="1" applyFill="1" applyBorder="1" applyAlignment="1">
      <alignment vertical="center"/>
    </xf>
    <xf numFmtId="0" fontId="3" fillId="0" borderId="70" xfId="0" applyFont="1" applyBorder="1"/>
    <xf numFmtId="0" fontId="16" fillId="0" borderId="65" xfId="0" applyFont="1" applyBorder="1"/>
    <xf numFmtId="164" fontId="7" fillId="0" borderId="72" xfId="1" applyNumberFormat="1" applyFont="1" applyFill="1" applyBorder="1" applyAlignment="1">
      <alignment horizontal="right"/>
    </xf>
    <xf numFmtId="164" fontId="7" fillId="0" borderId="73" xfId="1" applyNumberFormat="1" applyFont="1" applyFill="1" applyBorder="1" applyAlignment="1">
      <alignment horizontal="right"/>
    </xf>
    <xf numFmtId="164" fontId="22" fillId="3" borderId="18" xfId="1" applyNumberFormat="1" applyFont="1" applyFill="1" applyBorder="1"/>
    <xf numFmtId="42" fontId="23" fillId="3" borderId="18" xfId="0" applyNumberFormat="1" applyFont="1" applyFill="1" applyBorder="1"/>
    <xf numFmtId="41" fontId="23" fillId="3" borderId="18" xfId="0" applyNumberFormat="1" applyFont="1" applyFill="1" applyBorder="1"/>
    <xf numFmtId="41" fontId="24" fillId="3" borderId="47" xfId="1" applyNumberFormat="1" applyFont="1" applyFill="1" applyBorder="1"/>
    <xf numFmtId="41" fontId="24" fillId="3" borderId="47" xfId="0" applyNumberFormat="1" applyFont="1" applyFill="1" applyBorder="1"/>
    <xf numFmtId="41" fontId="23" fillId="3" borderId="66" xfId="0" applyNumberFormat="1" applyFont="1" applyFill="1" applyBorder="1"/>
    <xf numFmtId="42" fontId="24" fillId="3" borderId="71" xfId="0" applyNumberFormat="1" applyFont="1" applyFill="1" applyBorder="1"/>
    <xf numFmtId="44" fontId="3" fillId="0" borderId="74" xfId="0" quotePrefix="1" applyNumberFormat="1" applyFont="1" applyBorder="1"/>
    <xf numFmtId="44" fontId="4" fillId="3" borderId="75" xfId="1" applyNumberFormat="1" applyFont="1" applyFill="1" applyBorder="1"/>
    <xf numFmtId="0" fontId="24" fillId="3" borderId="76" xfId="0" applyFont="1" applyFill="1" applyBorder="1" applyAlignment="1">
      <alignment horizontal="center" wrapText="1"/>
    </xf>
    <xf numFmtId="42" fontId="24" fillId="3" borderId="18" xfId="1" applyNumberFormat="1" applyFont="1" applyFill="1" applyBorder="1"/>
    <xf numFmtId="164" fontId="23" fillId="3" borderId="18" xfId="1" applyNumberFormat="1" applyFont="1" applyFill="1" applyBorder="1"/>
    <xf numFmtId="164" fontId="24" fillId="3" borderId="20" xfId="1" applyNumberFormat="1" applyFont="1" applyFill="1" applyBorder="1"/>
    <xf numFmtId="164" fontId="24" fillId="3" borderId="18" xfId="1" applyNumberFormat="1" applyFont="1" applyFill="1" applyBorder="1"/>
    <xf numFmtId="164" fontId="24" fillId="3" borderId="22" xfId="1" applyNumberFormat="1" applyFont="1" applyFill="1" applyBorder="1"/>
    <xf numFmtId="0" fontId="23" fillId="0" borderId="0" xfId="0" applyFont="1"/>
    <xf numFmtId="44" fontId="24" fillId="3" borderId="42" xfId="1" applyNumberFormat="1" applyFont="1" applyFill="1" applyBorder="1"/>
    <xf numFmtId="42" fontId="24" fillId="3" borderId="50" xfId="1" applyNumberFormat="1" applyFont="1" applyFill="1" applyBorder="1"/>
    <xf numFmtId="164" fontId="23" fillId="0" borderId="0" xfId="0" applyNumberFormat="1" applyFont="1"/>
    <xf numFmtId="164" fontId="24" fillId="3" borderId="30" xfId="1" applyNumberFormat="1" applyFont="1" applyFill="1" applyBorder="1"/>
    <xf numFmtId="164" fontId="24" fillId="3" borderId="31" xfId="1" applyNumberFormat="1" applyFont="1" applyFill="1" applyBorder="1"/>
    <xf numFmtId="164" fontId="24" fillId="3" borderId="32" xfId="1" applyNumberFormat="1" applyFont="1" applyFill="1" applyBorder="1"/>
    <xf numFmtId="164" fontId="25" fillId="3" borderId="20" xfId="1" applyNumberFormat="1" applyFont="1" applyFill="1" applyBorder="1"/>
    <xf numFmtId="164" fontId="26" fillId="3" borderId="18" xfId="1" applyNumberFormat="1" applyFont="1" applyFill="1" applyBorder="1"/>
    <xf numFmtId="164" fontId="25" fillId="3" borderId="22" xfId="1" applyNumberFormat="1" applyFont="1" applyFill="1" applyBorder="1"/>
    <xf numFmtId="41" fontId="18" fillId="3" borderId="18" xfId="1" applyNumberFormat="1" applyFont="1" applyFill="1" applyBorder="1"/>
    <xf numFmtId="164" fontId="18" fillId="3" borderId="81" xfId="1" applyNumberFormat="1" applyFont="1" applyFill="1" applyBorder="1"/>
    <xf numFmtId="0" fontId="27" fillId="0" borderId="0" xfId="0" applyFont="1" applyAlignment="1">
      <alignment horizontal="left" vertical="center" readingOrder="1"/>
    </xf>
    <xf numFmtId="44" fontId="3" fillId="0" borderId="6" xfId="1" applyNumberFormat="1" applyFont="1" applyFill="1" applyBorder="1" applyAlignment="1">
      <alignment horizontal="right"/>
    </xf>
    <xf numFmtId="44" fontId="3" fillId="0" borderId="83" xfId="1" applyNumberFormat="1" applyFont="1" applyFill="1" applyBorder="1" applyAlignment="1">
      <alignment horizontal="right"/>
    </xf>
    <xf numFmtId="0" fontId="3" fillId="0" borderId="84" xfId="0" applyFont="1" applyBorder="1"/>
    <xf numFmtId="0" fontId="5" fillId="2" borderId="64" xfId="0" applyFont="1" applyFill="1" applyBorder="1"/>
    <xf numFmtId="0" fontId="3" fillId="0" borderId="85" xfId="0" applyFont="1" applyBorder="1"/>
    <xf numFmtId="41" fontId="18" fillId="3" borderId="18" xfId="0" applyNumberFormat="1" applyFont="1" applyFill="1" applyBorder="1"/>
    <xf numFmtId="41" fontId="4" fillId="3" borderId="47" xfId="0" applyNumberFormat="1" applyFont="1" applyFill="1" applyBorder="1"/>
    <xf numFmtId="37" fontId="5" fillId="0" borderId="57" xfId="0" applyNumberFormat="1" applyFont="1" applyBorder="1"/>
    <xf numFmtId="37" fontId="3" fillId="0" borderId="58" xfId="1" applyNumberFormat="1" applyFont="1" applyBorder="1"/>
    <xf numFmtId="37" fontId="3" fillId="0" borderId="58" xfId="0" applyNumberFormat="1" applyFont="1" applyBorder="1"/>
    <xf numFmtId="37" fontId="5" fillId="0" borderId="63" xfId="0" applyNumberFormat="1" applyFont="1" applyBorder="1"/>
    <xf numFmtId="0" fontId="28" fillId="0" borderId="2" xfId="0" quotePrefix="1" applyFont="1" applyBorder="1" applyAlignment="1">
      <alignment horizontal="center" wrapText="1"/>
    </xf>
    <xf numFmtId="0" fontId="29" fillId="0" borderId="0" xfId="0" applyFont="1" applyAlignment="1">
      <alignment horizontal="left" vertical="center" readingOrder="1"/>
    </xf>
    <xf numFmtId="0" fontId="30" fillId="0" borderId="77" xfId="0" applyFont="1" applyBorder="1" applyAlignment="1">
      <alignment horizontal="center" wrapText="1"/>
    </xf>
    <xf numFmtId="0" fontId="30" fillId="0" borderId="16" xfId="0" applyFont="1" applyBorder="1" applyAlignment="1">
      <alignment horizontal="center" wrapText="1"/>
    </xf>
    <xf numFmtId="164" fontId="30" fillId="0" borderId="78" xfId="1" applyNumberFormat="1" applyFont="1" applyFill="1" applyBorder="1"/>
    <xf numFmtId="164" fontId="30" fillId="0" borderId="18" xfId="1" applyNumberFormat="1" applyFont="1" applyFill="1" applyBorder="1"/>
    <xf numFmtId="164" fontId="31" fillId="0" borderId="78" xfId="1" applyNumberFormat="1" applyFont="1" applyFill="1" applyBorder="1"/>
    <xf numFmtId="164" fontId="31" fillId="0" borderId="18" xfId="1" applyNumberFormat="1" applyFont="1" applyFill="1" applyBorder="1"/>
    <xf numFmtId="164" fontId="30" fillId="0" borderId="79" xfId="1" applyNumberFormat="1" applyFont="1" applyFill="1" applyBorder="1"/>
    <xf numFmtId="164" fontId="30" fillId="0" borderId="20" xfId="1" applyNumberFormat="1" applyFont="1" applyFill="1" applyBorder="1"/>
    <xf numFmtId="164" fontId="31" fillId="0" borderId="82" xfId="1" applyNumberFormat="1" applyFont="1" applyFill="1" applyBorder="1"/>
    <xf numFmtId="164" fontId="31" fillId="0" borderId="81" xfId="1" applyNumberFormat="1" applyFont="1" applyFill="1" applyBorder="1"/>
    <xf numFmtId="164" fontId="30" fillId="0" borderId="80" xfId="1" applyNumberFormat="1" applyFont="1" applyFill="1" applyBorder="1"/>
    <xf numFmtId="164" fontId="30" fillId="0" borderId="22" xfId="1" applyNumberFormat="1" applyFont="1" applyFill="1" applyBorder="1"/>
    <xf numFmtId="42" fontId="0" fillId="0" borderId="0" xfId="0" applyNumberFormat="1"/>
    <xf numFmtId="164" fontId="3" fillId="0" borderId="86" xfId="1" applyNumberFormat="1" applyFont="1" applyFill="1" applyBorder="1"/>
    <xf numFmtId="164" fontId="5" fillId="0" borderId="0" xfId="1" applyNumberFormat="1" applyFont="1" applyFill="1" applyAlignment="1"/>
    <xf numFmtId="164" fontId="3" fillId="0" borderId="1" xfId="1" applyNumberFormat="1" applyFont="1" applyFill="1" applyBorder="1" applyAlignment="1"/>
    <xf numFmtId="164" fontId="3" fillId="0" borderId="23" xfId="1" applyNumberFormat="1" applyFont="1" applyFill="1" applyBorder="1" applyAlignment="1"/>
    <xf numFmtId="164" fontId="3" fillId="0" borderId="86" xfId="1" applyNumberFormat="1" applyFont="1" applyFill="1" applyBorder="1" applyAlignment="1"/>
    <xf numFmtId="44" fontId="0" fillId="0" borderId="0" xfId="0" applyNumberFormat="1"/>
    <xf numFmtId="43" fontId="5" fillId="0" borderId="57" xfId="1" applyFont="1" applyBorder="1"/>
    <xf numFmtId="164" fontId="5" fillId="0" borderId="57" xfId="1" applyNumberFormat="1" applyFont="1" applyBorder="1"/>
    <xf numFmtId="43" fontId="0" fillId="0" borderId="0" xfId="0" applyNumberFormat="1"/>
    <xf numFmtId="0" fontId="0" fillId="5" borderId="0" xfId="0" quotePrefix="1" applyFill="1" applyAlignment="1">
      <alignment horizontal="left" vertical="top"/>
    </xf>
    <xf numFmtId="0" fontId="0" fillId="5" borderId="0" xfId="0" applyFill="1"/>
    <xf numFmtId="0" fontId="13" fillId="5" borderId="0" xfId="0" applyFont="1" applyFill="1"/>
    <xf numFmtId="0" fontId="0" fillId="5" borderId="0" xfId="0" quotePrefix="1" applyFill="1" applyAlignment="1">
      <alignment horizontal="left" vertical="top" wrapText="1"/>
    </xf>
    <xf numFmtId="43" fontId="0" fillId="5" borderId="0" xfId="0" applyNumberFormat="1" applyFill="1"/>
    <xf numFmtId="0" fontId="0" fillId="5" borderId="0" xfId="0" applyFill="1" applyAlignment="1">
      <alignment horizontal="left" vertical="top"/>
    </xf>
    <xf numFmtId="41" fontId="5" fillId="5" borderId="0" xfId="1" applyNumberFormat="1" applyFont="1" applyFill="1" applyAlignment="1">
      <alignment horizontal="right"/>
    </xf>
    <xf numFmtId="0" fontId="2" fillId="5" borderId="0" xfId="0" applyFont="1" applyFill="1"/>
    <xf numFmtId="0" fontId="15" fillId="5" borderId="0" xfId="0" applyFont="1" applyFill="1"/>
    <xf numFmtId="164" fontId="0" fillId="5" borderId="0" xfId="0" quotePrefix="1" applyNumberFormat="1" applyFill="1" applyAlignment="1">
      <alignment horizontal="left" vertical="top" wrapText="1"/>
    </xf>
    <xf numFmtId="164" fontId="5" fillId="5" borderId="0" xfId="1" applyNumberFormat="1" applyFont="1" applyFill="1"/>
    <xf numFmtId="164" fontId="3" fillId="0" borderId="28" xfId="1" applyNumberFormat="1" applyFont="1" applyBorder="1"/>
    <xf numFmtId="164" fontId="0" fillId="5" borderId="0" xfId="0" applyNumberFormat="1" applyFill="1"/>
    <xf numFmtId="164" fontId="5" fillId="5" borderId="0" xfId="1" applyNumberFormat="1" applyFont="1" applyFill="1" applyAlignment="1">
      <alignment horizontal="center"/>
    </xf>
    <xf numFmtId="0" fontId="32" fillId="5" borderId="0" xfId="0" applyFont="1" applyFill="1"/>
    <xf numFmtId="0" fontId="0" fillId="5" borderId="0" xfId="0" quotePrefix="1" applyFill="1" applyAlignment="1">
      <alignment vertical="top"/>
    </xf>
    <xf numFmtId="164" fontId="0" fillId="5" borderId="0" xfId="0" quotePrefix="1" applyNumberFormat="1" applyFill="1" applyAlignment="1">
      <alignment vertical="top" wrapText="1"/>
    </xf>
    <xf numFmtId="0" fontId="0" fillId="5" borderId="0" xfId="0" quotePrefix="1" applyFill="1" applyAlignment="1">
      <alignment vertical="top" wrapText="1"/>
    </xf>
    <xf numFmtId="0" fontId="14" fillId="5" borderId="0" xfId="0" applyFont="1" applyFill="1"/>
    <xf numFmtId="0" fontId="0" fillId="5" borderId="0" xfId="0" quotePrefix="1" applyFill="1"/>
    <xf numFmtId="0" fontId="33" fillId="5" borderId="0" xfId="0" applyFont="1" applyFill="1"/>
    <xf numFmtId="41" fontId="23" fillId="3" borderId="18" xfId="1" applyNumberFormat="1" applyFont="1" applyFill="1" applyBorder="1"/>
    <xf numFmtId="41" fontId="24" fillId="3" borderId="20" xfId="1" applyNumberFormat="1" applyFont="1" applyFill="1" applyBorder="1"/>
    <xf numFmtId="41" fontId="24" fillId="3" borderId="18" xfId="1" applyNumberFormat="1" applyFont="1" applyFill="1" applyBorder="1"/>
    <xf numFmtId="42" fontId="24" fillId="3" borderId="22" xfId="1" applyNumberFormat="1" applyFont="1" applyFill="1" applyBorder="1"/>
    <xf numFmtId="44" fontId="24" fillId="3" borderId="75" xfId="1" applyNumberFormat="1" applyFont="1" applyFill="1" applyBorder="1"/>
    <xf numFmtId="0" fontId="35" fillId="4" borderId="0" xfId="0" applyFont="1" applyFill="1"/>
    <xf numFmtId="0" fontId="36" fillId="4" borderId="0" xfId="0" applyFont="1" applyFill="1" applyAlignment="1">
      <alignment horizontal="left" vertical="center" wrapText="1"/>
    </xf>
    <xf numFmtId="0" fontId="35" fillId="4" borderId="0" xfId="0" applyFont="1" applyFill="1" applyAlignment="1">
      <alignment wrapText="1"/>
    </xf>
    <xf numFmtId="0" fontId="3" fillId="0" borderId="41" xfId="0" quotePrefix="1" applyFont="1" applyBorder="1" applyAlignment="1">
      <alignment horizontal="center" wrapText="1"/>
    </xf>
    <xf numFmtId="0" fontId="0" fillId="5" borderId="0" xfId="0" quotePrefix="1" applyFill="1" applyAlignment="1">
      <alignment horizontal="left" vertical="top" wrapText="1"/>
    </xf>
    <xf numFmtId="0" fontId="3" fillId="0" borderId="0" xfId="0" quotePrefix="1"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3" fillId="0" borderId="0" xfId="0" applyFont="1" applyAlignment="1">
      <alignment horizontal="left" vertical="top" wrapText="1"/>
    </xf>
    <xf numFmtId="0" fontId="0" fillId="0" borderId="0" xfId="0" applyAlignment="1">
      <alignment horizontal="center"/>
    </xf>
    <xf numFmtId="0" fontId="34" fillId="4" borderId="0" xfId="0" applyFont="1" applyFill="1" applyAlignment="1">
      <alignment horizontal="left" vertical="center" readingOrder="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123825</xdr:rowOff>
    </xdr:from>
    <xdr:to>
      <xdr:col>15</xdr:col>
      <xdr:colOff>523875</xdr:colOff>
      <xdr:row>17</xdr:row>
      <xdr:rowOff>133350</xdr:rowOff>
    </xdr:to>
    <xdr:pic>
      <xdr:nvPicPr>
        <xdr:cNvPr id="3" name="Picture 2">
          <a:extLst>
            <a:ext uri="{FF2B5EF4-FFF2-40B4-BE49-F238E27FC236}">
              <a16:creationId xmlns:a16="http://schemas.microsoft.com/office/drawing/2014/main" id="{00E25D95-1309-C482-526F-052A7FE41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6750"/>
          <a:ext cx="944880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customProperty" Target="../customProperty5.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customProperty" Target="../customProperty23.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customProperty" Target="../customProperty25.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B934B-0A01-49A2-A875-793A615F2E2A}">
  <sheetPr>
    <tabColor rgb="FFFFFF00"/>
  </sheetPr>
  <dimension ref="A20"/>
  <sheetViews>
    <sheetView tabSelected="1" zoomScale="140" zoomScaleNormal="140" workbookViewId="0">
      <selection activeCell="D25" sqref="D25"/>
    </sheetView>
  </sheetViews>
  <sheetFormatPr defaultColWidth="8.7109375" defaultRowHeight="15" x14ac:dyDescent="0.25"/>
  <cols>
    <col min="1" max="16384" width="8.7109375" style="63"/>
  </cols>
  <sheetData>
    <row r="20" spans="1:1" ht="15.75" x14ac:dyDescent="0.25">
      <c r="A20" s="64" t="s">
        <v>0</v>
      </c>
    </row>
  </sheetData>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6FE4-6043-403A-B8CE-659E28C424AA}">
  <sheetPr>
    <tabColor rgb="FFFFFF00"/>
  </sheetPr>
  <dimension ref="A1:S28"/>
  <sheetViews>
    <sheetView zoomScaleNormal="100" workbookViewId="0">
      <selection activeCell="B5" sqref="B5:S5"/>
    </sheetView>
  </sheetViews>
  <sheetFormatPr defaultColWidth="8.7109375" defaultRowHeight="15" customHeight="1" x14ac:dyDescent="0.35"/>
  <cols>
    <col min="1" max="1" width="3.85546875" style="241" customWidth="1"/>
    <col min="2" max="2" width="8.85546875" style="241" customWidth="1"/>
    <col min="3" max="14" width="8.7109375" style="241"/>
    <col min="15" max="17" width="8.7109375" style="241" hidden="1" customWidth="1"/>
    <col min="18" max="18" width="7.140625" style="241" hidden="1" customWidth="1"/>
    <col min="19" max="19" width="8.7109375" style="241" hidden="1" customWidth="1"/>
    <col min="20" max="16384" width="8.7109375" style="241"/>
  </cols>
  <sheetData>
    <row r="1" spans="1:19" ht="30" customHeight="1" x14ac:dyDescent="0.35">
      <c r="A1" s="251" t="s">
        <v>1</v>
      </c>
    </row>
    <row r="2" spans="1:19" ht="16.5" customHeight="1" x14ac:dyDescent="0.35">
      <c r="A2" s="251"/>
    </row>
    <row r="3" spans="1:19" ht="126.75" customHeight="1" x14ac:dyDescent="0.35">
      <c r="B3" s="242" t="s">
        <v>148</v>
      </c>
      <c r="C3" s="243"/>
      <c r="D3" s="243"/>
      <c r="E3" s="243"/>
      <c r="F3" s="243"/>
      <c r="G3" s="243"/>
      <c r="H3" s="243"/>
      <c r="I3" s="243"/>
      <c r="J3" s="243"/>
      <c r="K3" s="243"/>
      <c r="L3" s="243"/>
      <c r="M3" s="243"/>
      <c r="N3" s="243"/>
      <c r="O3" s="243"/>
      <c r="P3" s="243"/>
      <c r="Q3" s="243"/>
      <c r="R3" s="243"/>
      <c r="S3" s="243"/>
    </row>
    <row r="4" spans="1:19" ht="108" customHeight="1" x14ac:dyDescent="0.35">
      <c r="B4" s="242" t="s">
        <v>149</v>
      </c>
      <c r="C4" s="243"/>
      <c r="D4" s="243"/>
      <c r="E4" s="243"/>
      <c r="F4" s="243"/>
      <c r="G4" s="243"/>
      <c r="H4" s="243"/>
      <c r="I4" s="243"/>
      <c r="J4" s="243"/>
      <c r="K4" s="243"/>
      <c r="L4" s="243"/>
      <c r="M4" s="243"/>
      <c r="N4" s="243"/>
      <c r="O4" s="243"/>
      <c r="P4" s="243"/>
      <c r="Q4" s="243"/>
      <c r="R4" s="243"/>
      <c r="S4" s="243"/>
    </row>
    <row r="5" spans="1:19" ht="123.75" customHeight="1" x14ac:dyDescent="0.35">
      <c r="B5" s="242" t="s">
        <v>150</v>
      </c>
      <c r="C5" s="243"/>
      <c r="D5" s="243"/>
      <c r="E5" s="243"/>
      <c r="F5" s="243"/>
      <c r="G5" s="243"/>
      <c r="H5" s="243"/>
      <c r="I5" s="243"/>
      <c r="J5" s="243"/>
      <c r="K5" s="243"/>
      <c r="L5" s="243"/>
      <c r="M5" s="243"/>
      <c r="N5" s="243"/>
      <c r="O5" s="243"/>
      <c r="P5" s="243"/>
      <c r="Q5" s="243"/>
      <c r="R5" s="243"/>
      <c r="S5" s="243"/>
    </row>
    <row r="6" spans="1:19" ht="60" customHeight="1" x14ac:dyDescent="0.35">
      <c r="B6" s="242" t="s">
        <v>151</v>
      </c>
      <c r="C6" s="243"/>
      <c r="D6" s="243"/>
      <c r="E6" s="243"/>
      <c r="F6" s="243"/>
      <c r="G6" s="243"/>
      <c r="H6" s="243"/>
      <c r="I6" s="243"/>
      <c r="J6" s="243"/>
      <c r="K6" s="243"/>
      <c r="L6" s="243"/>
      <c r="M6" s="243"/>
      <c r="N6" s="243"/>
      <c r="O6" s="243"/>
      <c r="P6" s="243"/>
      <c r="Q6" s="243"/>
      <c r="R6" s="243"/>
      <c r="S6" s="243"/>
    </row>
    <row r="7" spans="1:19" ht="60" customHeight="1" x14ac:dyDescent="0.35">
      <c r="B7" s="242" t="s">
        <v>152</v>
      </c>
      <c r="C7" s="243"/>
      <c r="D7" s="243"/>
      <c r="E7" s="243"/>
      <c r="F7" s="243"/>
      <c r="G7" s="243"/>
      <c r="H7" s="243"/>
      <c r="I7" s="243"/>
      <c r="J7" s="243"/>
      <c r="K7" s="243"/>
      <c r="L7" s="243"/>
      <c r="M7" s="243"/>
      <c r="N7" s="243"/>
      <c r="O7" s="243"/>
      <c r="P7" s="243"/>
      <c r="Q7" s="243"/>
      <c r="R7" s="243"/>
      <c r="S7" s="243"/>
    </row>
    <row r="8" spans="1:19" ht="21" x14ac:dyDescent="0.35">
      <c r="B8" s="242"/>
      <c r="C8" s="243"/>
      <c r="D8" s="243"/>
      <c r="E8" s="243"/>
      <c r="F8" s="243"/>
      <c r="G8" s="243"/>
      <c r="H8" s="243"/>
      <c r="I8" s="243"/>
      <c r="J8" s="243"/>
      <c r="K8" s="243"/>
      <c r="L8" s="243"/>
      <c r="M8" s="243"/>
      <c r="N8" s="243"/>
      <c r="O8" s="243"/>
      <c r="P8" s="243"/>
      <c r="Q8" s="243"/>
      <c r="R8" s="243"/>
      <c r="S8" s="243"/>
    </row>
    <row r="28" spans="2:2" ht="15" customHeight="1" x14ac:dyDescent="0.35">
      <c r="B28" s="241" t="s">
        <v>153</v>
      </c>
    </row>
  </sheetData>
  <mergeCells count="6">
    <mergeCell ref="B8:S8"/>
    <mergeCell ref="B3:S3"/>
    <mergeCell ref="B4:S4"/>
    <mergeCell ref="B5:S5"/>
    <mergeCell ref="B6:S6"/>
    <mergeCell ref="B7:S7"/>
  </mergeCells>
  <pageMargins left="0.7" right="0.7" top="0.75" bottom="0.75" header="0.3" footer="0.3"/>
  <pageSetup orientation="portrait"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AB185-7CFA-4012-A323-01B4EECD79D1}">
  <sheetPr>
    <tabColor theme="5" tint="0.39997558519241921"/>
  </sheetPr>
  <dimension ref="A1:Q46"/>
  <sheetViews>
    <sheetView showGridLines="0" zoomScaleNormal="100" workbookViewId="0"/>
  </sheetViews>
  <sheetFormatPr defaultColWidth="9.140625" defaultRowHeight="15" x14ac:dyDescent="0.25"/>
  <cols>
    <col min="1" max="1" width="2.7109375" customWidth="1"/>
    <col min="2" max="2" width="50.7109375" customWidth="1"/>
    <col min="3" max="3" width="10.7109375" customWidth="1"/>
    <col min="4" max="5" width="13.28515625" customWidth="1"/>
    <col min="6" max="6" width="50.7109375" customWidth="1"/>
    <col min="7" max="7" width="10.5703125" bestFit="1" customWidth="1"/>
  </cols>
  <sheetData>
    <row r="1" spans="1:17" ht="46.5" x14ac:dyDescent="0.55000000000000004">
      <c r="A1" s="100" t="s">
        <v>2</v>
      </c>
      <c r="B1" s="65"/>
      <c r="H1" s="216"/>
      <c r="I1" s="217"/>
      <c r="J1" s="217"/>
      <c r="K1" s="217"/>
      <c r="L1" s="217"/>
      <c r="M1" s="217"/>
      <c r="N1" s="216"/>
      <c r="O1" s="216"/>
    </row>
    <row r="2" spans="1:17" x14ac:dyDescent="0.25">
      <c r="B2" s="62"/>
      <c r="H2" s="216"/>
      <c r="I2" s="216"/>
      <c r="J2" s="216"/>
      <c r="K2" s="216"/>
      <c r="L2" s="216"/>
      <c r="M2" s="216"/>
      <c r="N2" s="216"/>
      <c r="O2" s="216"/>
    </row>
    <row r="3" spans="1:17" ht="15" customHeight="1" thickBot="1" x14ac:dyDescent="0.3">
      <c r="B3" s="26" t="s">
        <v>3</v>
      </c>
      <c r="D3" s="244" t="s">
        <v>4</v>
      </c>
      <c r="E3" s="244"/>
      <c r="H3" s="216"/>
      <c r="I3" s="216"/>
      <c r="J3" s="216"/>
      <c r="K3" s="216"/>
      <c r="L3" s="216"/>
      <c r="M3" s="216"/>
      <c r="N3" s="216"/>
      <c r="O3" s="216"/>
    </row>
    <row r="4" spans="1:17" ht="30" x14ac:dyDescent="0.25">
      <c r="B4" s="6" t="s">
        <v>5</v>
      </c>
      <c r="C4" s="5" t="s">
        <v>6</v>
      </c>
      <c r="D4" s="101" t="s">
        <v>7</v>
      </c>
      <c r="E4" s="101" t="s">
        <v>8</v>
      </c>
      <c r="F4" s="12" t="s">
        <v>9</v>
      </c>
      <c r="G4" s="161" t="s">
        <v>10</v>
      </c>
      <c r="H4" s="216"/>
      <c r="I4" s="216"/>
      <c r="J4" s="216"/>
      <c r="K4" s="216"/>
      <c r="L4" s="216"/>
      <c r="M4" s="216"/>
      <c r="N4" s="216"/>
      <c r="O4" s="216"/>
    </row>
    <row r="5" spans="1:17" ht="15" customHeight="1" x14ac:dyDescent="0.25">
      <c r="B5" s="7" t="s">
        <v>11</v>
      </c>
      <c r="C5" s="97">
        <v>901</v>
      </c>
      <c r="D5" s="102">
        <v>0</v>
      </c>
      <c r="E5" s="102">
        <v>0</v>
      </c>
      <c r="F5" s="14" t="s">
        <v>11</v>
      </c>
      <c r="G5" s="162">
        <v>901</v>
      </c>
      <c r="H5" s="245"/>
      <c r="I5" s="245"/>
      <c r="J5" s="245"/>
      <c r="K5" s="245"/>
      <c r="L5" s="245"/>
      <c r="M5" s="219"/>
      <c r="N5" s="216"/>
      <c r="O5" s="216"/>
    </row>
    <row r="6" spans="1:17" x14ac:dyDescent="0.25">
      <c r="B6" s="8" t="s">
        <v>12</v>
      </c>
      <c r="C6" s="95">
        <v>-159</v>
      </c>
      <c r="D6" s="102">
        <v>8</v>
      </c>
      <c r="E6" s="102">
        <v>0</v>
      </c>
      <c r="F6" s="16" t="s">
        <v>12</v>
      </c>
      <c r="G6" s="163">
        <v>-151</v>
      </c>
      <c r="H6" s="245"/>
      <c r="I6" s="245"/>
      <c r="J6" s="245"/>
      <c r="K6" s="245"/>
      <c r="L6" s="245"/>
      <c r="M6" s="219"/>
      <c r="N6" s="216"/>
      <c r="O6" s="216"/>
    </row>
    <row r="7" spans="1:17" x14ac:dyDescent="0.25">
      <c r="B7" s="9" t="s">
        <v>13</v>
      </c>
      <c r="C7" s="96">
        <v>742</v>
      </c>
      <c r="D7" s="103">
        <v>8</v>
      </c>
      <c r="E7" s="103">
        <v>0</v>
      </c>
      <c r="F7" s="17" t="s">
        <v>13</v>
      </c>
      <c r="G7" s="164">
        <v>749</v>
      </c>
      <c r="H7" s="218"/>
      <c r="I7" s="218"/>
      <c r="J7" s="218"/>
      <c r="K7" s="218"/>
      <c r="L7" s="218"/>
      <c r="M7" s="219"/>
      <c r="N7" s="216"/>
      <c r="O7" s="216"/>
    </row>
    <row r="8" spans="1:17" x14ac:dyDescent="0.25">
      <c r="B8" s="10" t="s">
        <v>14</v>
      </c>
      <c r="C8" s="95">
        <v>-763</v>
      </c>
      <c r="D8" s="102">
        <v>-2</v>
      </c>
      <c r="E8" s="102">
        <v>296</v>
      </c>
      <c r="F8" s="16" t="s">
        <v>14</v>
      </c>
      <c r="G8" s="163">
        <v>-469</v>
      </c>
      <c r="H8" s="216"/>
      <c r="I8" s="216"/>
      <c r="J8" s="216"/>
      <c r="K8" s="216"/>
      <c r="L8" s="216"/>
      <c r="M8" s="219"/>
      <c r="N8" s="216"/>
      <c r="O8" s="216"/>
    </row>
    <row r="9" spans="1:17" x14ac:dyDescent="0.25">
      <c r="B9" s="10" t="s">
        <v>15</v>
      </c>
      <c r="C9" s="95">
        <v>-72</v>
      </c>
      <c r="D9" s="102">
        <v>-2</v>
      </c>
      <c r="E9" s="102">
        <v>0</v>
      </c>
      <c r="F9" s="16" t="s">
        <v>15</v>
      </c>
      <c r="G9" s="163">
        <v>-74</v>
      </c>
      <c r="H9" s="216"/>
      <c r="I9" s="216"/>
      <c r="J9" s="216"/>
      <c r="K9" s="216"/>
      <c r="L9" s="216"/>
      <c r="M9" s="219"/>
      <c r="N9" s="216"/>
      <c r="O9" s="216"/>
    </row>
    <row r="10" spans="1:17" x14ac:dyDescent="0.25">
      <c r="B10" s="10"/>
      <c r="C10" s="95">
        <v>0</v>
      </c>
      <c r="D10" s="102">
        <v>0</v>
      </c>
      <c r="E10" s="102">
        <v>0</v>
      </c>
      <c r="F10" s="16" t="s">
        <v>16</v>
      </c>
      <c r="G10" s="163">
        <v>0</v>
      </c>
      <c r="H10" s="216"/>
      <c r="I10" s="216"/>
      <c r="J10" s="216"/>
      <c r="K10" s="216"/>
      <c r="L10" s="216"/>
      <c r="M10" s="219"/>
      <c r="N10" s="216"/>
      <c r="O10" s="216"/>
    </row>
    <row r="11" spans="1:17" x14ac:dyDescent="0.25">
      <c r="B11" s="10"/>
      <c r="C11" s="95">
        <v>0</v>
      </c>
      <c r="D11" s="102">
        <v>0</v>
      </c>
      <c r="E11" s="102">
        <v>-296</v>
      </c>
      <c r="F11" s="16" t="s">
        <v>17</v>
      </c>
      <c r="G11" s="163">
        <v>-296</v>
      </c>
      <c r="H11" s="216"/>
      <c r="I11" s="216"/>
      <c r="J11" s="216"/>
      <c r="K11" s="216"/>
      <c r="L11" s="216"/>
      <c r="M11" s="219"/>
      <c r="N11" s="216"/>
      <c r="O11" s="216"/>
      <c r="Q11" s="93"/>
    </row>
    <row r="12" spans="1:17" x14ac:dyDescent="0.25">
      <c r="B12" s="10" t="s">
        <v>18</v>
      </c>
      <c r="C12" s="95">
        <v>8</v>
      </c>
      <c r="D12" s="102">
        <v>0</v>
      </c>
      <c r="E12" s="102">
        <v>0</v>
      </c>
      <c r="F12" s="16" t="s">
        <v>18</v>
      </c>
      <c r="G12" s="163">
        <v>8</v>
      </c>
      <c r="H12" s="216"/>
      <c r="I12" s="216"/>
      <c r="J12" s="216"/>
      <c r="K12" s="216"/>
      <c r="L12" s="216"/>
      <c r="M12" s="219"/>
      <c r="N12" s="216"/>
      <c r="O12" s="216"/>
    </row>
    <row r="13" spans="1:17" x14ac:dyDescent="0.25">
      <c r="B13" s="9" t="s">
        <v>19</v>
      </c>
      <c r="C13" s="96">
        <v>-85</v>
      </c>
      <c r="D13" s="103">
        <v>4</v>
      </c>
      <c r="E13" s="103">
        <v>0</v>
      </c>
      <c r="F13" s="17" t="s">
        <v>20</v>
      </c>
      <c r="G13" s="164">
        <v>-81</v>
      </c>
      <c r="H13" s="216"/>
      <c r="I13" s="216"/>
      <c r="J13" s="216"/>
      <c r="K13" s="216"/>
      <c r="L13" s="216"/>
      <c r="M13" s="219"/>
      <c r="N13" s="216"/>
      <c r="O13" s="216"/>
    </row>
    <row r="14" spans="1:17" x14ac:dyDescent="0.25">
      <c r="B14" s="10" t="s">
        <v>21</v>
      </c>
      <c r="C14" s="95">
        <v>19</v>
      </c>
      <c r="D14" s="102">
        <v>0</v>
      </c>
      <c r="E14" s="102">
        <v>0</v>
      </c>
      <c r="F14" s="16" t="s">
        <v>22</v>
      </c>
      <c r="G14" s="163">
        <v>19</v>
      </c>
      <c r="H14" s="216"/>
      <c r="I14" s="216"/>
      <c r="J14" s="216"/>
      <c r="K14" s="216"/>
      <c r="L14" s="216"/>
      <c r="M14" s="219"/>
      <c r="N14" s="216"/>
      <c r="O14" s="216"/>
    </row>
    <row r="15" spans="1:17" x14ac:dyDescent="0.25">
      <c r="B15" s="10" t="s">
        <v>23</v>
      </c>
      <c r="C15" s="95">
        <v>-29</v>
      </c>
      <c r="D15" s="102">
        <v>2</v>
      </c>
      <c r="E15" s="102">
        <v>0</v>
      </c>
      <c r="F15" s="16" t="s">
        <v>24</v>
      </c>
      <c r="G15" s="163">
        <v>-27</v>
      </c>
      <c r="H15" s="216"/>
      <c r="I15" s="216"/>
      <c r="J15" s="216"/>
      <c r="K15" s="216"/>
      <c r="L15" s="216"/>
      <c r="M15" s="219"/>
      <c r="N15" s="216"/>
      <c r="O15" s="216"/>
    </row>
    <row r="16" spans="1:17" x14ac:dyDescent="0.25">
      <c r="B16" s="9" t="s">
        <v>25</v>
      </c>
      <c r="C16" s="96">
        <v>-10</v>
      </c>
      <c r="D16" s="103">
        <v>2</v>
      </c>
      <c r="E16" s="103">
        <v>0</v>
      </c>
      <c r="F16" s="17" t="s">
        <v>26</v>
      </c>
      <c r="G16" s="164">
        <v>-8</v>
      </c>
      <c r="H16" s="216"/>
      <c r="I16" s="216"/>
      <c r="J16" s="216"/>
      <c r="K16" s="216"/>
      <c r="L16" s="216"/>
      <c r="M16" s="219"/>
      <c r="N16" s="216"/>
      <c r="O16" s="216"/>
    </row>
    <row r="17" spans="2:15" hidden="1" x14ac:dyDescent="0.25">
      <c r="B17" s="7"/>
      <c r="C17" s="95">
        <v>0</v>
      </c>
      <c r="D17" s="104">
        <v>0</v>
      </c>
      <c r="E17" s="104">
        <v>0</v>
      </c>
      <c r="F17" s="19" t="s">
        <v>27</v>
      </c>
      <c r="G17" s="165">
        <v>0</v>
      </c>
      <c r="H17" s="216"/>
      <c r="I17" s="216"/>
      <c r="J17" s="216"/>
      <c r="K17" s="216"/>
      <c r="L17" s="216"/>
      <c r="M17" s="219"/>
      <c r="N17" s="216"/>
      <c r="O17" s="216"/>
    </row>
    <row r="18" spans="2:15" x14ac:dyDescent="0.25">
      <c r="B18" s="9" t="s">
        <v>28</v>
      </c>
      <c r="C18" s="96">
        <v>-95</v>
      </c>
      <c r="D18" s="103">
        <v>6</v>
      </c>
      <c r="E18" s="103">
        <v>0</v>
      </c>
      <c r="F18" s="17" t="s">
        <v>29</v>
      </c>
      <c r="G18" s="164">
        <v>-89</v>
      </c>
      <c r="H18" s="216"/>
      <c r="I18" s="216"/>
      <c r="J18" s="216"/>
      <c r="K18" s="216"/>
      <c r="L18" s="216"/>
      <c r="M18" s="219"/>
      <c r="N18" s="216"/>
      <c r="O18" s="216"/>
    </row>
    <row r="19" spans="2:15" x14ac:dyDescent="0.25">
      <c r="B19" s="8" t="s">
        <v>30</v>
      </c>
      <c r="C19" s="95">
        <v>42</v>
      </c>
      <c r="D19" s="102">
        <v>3</v>
      </c>
      <c r="E19" s="102">
        <v>0</v>
      </c>
      <c r="F19" s="19" t="s">
        <v>31</v>
      </c>
      <c r="G19" s="163">
        <v>44</v>
      </c>
      <c r="H19" s="216"/>
      <c r="I19" s="216"/>
      <c r="J19" s="216"/>
      <c r="K19" s="216"/>
      <c r="L19" s="216"/>
      <c r="M19" s="219"/>
      <c r="N19" s="216"/>
      <c r="O19" s="216"/>
    </row>
    <row r="20" spans="2:15" ht="15.75" thickBot="1" x14ac:dyDescent="0.3">
      <c r="B20" s="11" t="s">
        <v>32</v>
      </c>
      <c r="C20" s="98">
        <v>-53</v>
      </c>
      <c r="D20" s="105">
        <v>9</v>
      </c>
      <c r="E20" s="105">
        <v>0</v>
      </c>
      <c r="F20" s="20" t="s">
        <v>32</v>
      </c>
      <c r="G20" s="166">
        <v>-44</v>
      </c>
      <c r="H20" s="216"/>
      <c r="I20" s="216"/>
      <c r="J20" s="216"/>
      <c r="K20" s="216"/>
      <c r="L20" s="216"/>
      <c r="M20" s="219"/>
      <c r="N20" s="216"/>
      <c r="O20" s="216"/>
    </row>
    <row r="21" spans="2:15" ht="6.95" customHeight="1" thickBot="1" x14ac:dyDescent="0.3">
      <c r="D21" s="106"/>
      <c r="E21" s="106"/>
      <c r="G21" s="167"/>
      <c r="H21" s="216"/>
      <c r="I21" s="216"/>
      <c r="J21" s="216"/>
      <c r="K21" s="216"/>
      <c r="L21" s="216"/>
      <c r="M21" s="219"/>
      <c r="N21" s="216"/>
      <c r="O21" s="216"/>
    </row>
    <row r="22" spans="2:15" ht="15.75" thickBot="1" x14ac:dyDescent="0.3">
      <c r="B22" s="68" t="s">
        <v>33</v>
      </c>
      <c r="C22" s="125">
        <v>-0.38</v>
      </c>
      <c r="F22" s="89" t="s">
        <v>33</v>
      </c>
      <c r="G22" s="168">
        <v>-0.32</v>
      </c>
      <c r="H22" s="216"/>
      <c r="I22" s="216"/>
      <c r="J22" s="216"/>
      <c r="K22" s="216"/>
      <c r="L22" s="216"/>
      <c r="M22" s="219"/>
      <c r="N22" s="216"/>
      <c r="O22" s="216"/>
    </row>
    <row r="23" spans="2:15" ht="15.75" thickBot="1" x14ac:dyDescent="0.3">
      <c r="D23" s="106"/>
      <c r="E23" s="106"/>
      <c r="G23" s="167"/>
      <c r="H23" s="216"/>
      <c r="I23" s="216"/>
      <c r="J23" s="216"/>
      <c r="K23" s="216"/>
      <c r="L23" s="216"/>
      <c r="M23" s="219"/>
      <c r="N23" s="216"/>
      <c r="O23" s="216"/>
    </row>
    <row r="24" spans="2:15" x14ac:dyDescent="0.25">
      <c r="B24" s="127" t="s">
        <v>34</v>
      </c>
      <c r="C24" s="132">
        <v>-53</v>
      </c>
      <c r="D24" s="128"/>
      <c r="E24" s="128"/>
      <c r="F24" s="136" t="s">
        <v>35</v>
      </c>
      <c r="G24" s="169">
        <v>-44</v>
      </c>
      <c r="H24" s="216"/>
      <c r="I24" s="216"/>
      <c r="J24" s="216"/>
      <c r="K24" s="216"/>
      <c r="L24" s="216"/>
      <c r="M24" s="219"/>
      <c r="N24" s="216"/>
      <c r="O24" s="216"/>
    </row>
    <row r="25" spans="2:15" hidden="1" x14ac:dyDescent="0.25">
      <c r="B25" s="129" t="s">
        <v>36</v>
      </c>
      <c r="C25" s="133"/>
      <c r="D25" s="126"/>
      <c r="E25" s="126"/>
      <c r="F25" s="137" t="s">
        <v>36</v>
      </c>
      <c r="G25" s="153"/>
      <c r="H25" s="220"/>
      <c r="I25" s="220"/>
      <c r="J25" s="220"/>
      <c r="K25" s="220"/>
      <c r="L25" s="220"/>
      <c r="M25" s="219"/>
      <c r="N25" s="216"/>
      <c r="O25" s="216"/>
    </row>
    <row r="26" spans="2:15" hidden="1" x14ac:dyDescent="0.25">
      <c r="B26" s="3" t="s">
        <v>37</v>
      </c>
      <c r="C26" s="133">
        <v>0</v>
      </c>
      <c r="D26" s="126"/>
      <c r="E26" s="126"/>
      <c r="F26" s="138" t="s">
        <v>37</v>
      </c>
      <c r="G26" s="153">
        <v>0</v>
      </c>
      <c r="H26" s="220"/>
      <c r="I26" s="220"/>
      <c r="J26" s="220"/>
      <c r="K26" s="220"/>
      <c r="L26" s="220"/>
      <c r="M26" s="219"/>
      <c r="N26" s="216"/>
      <c r="O26" s="216"/>
    </row>
    <row r="27" spans="2:15" x14ac:dyDescent="0.25">
      <c r="B27" s="130" t="s">
        <v>38</v>
      </c>
      <c r="C27" s="134">
        <v>0</v>
      </c>
      <c r="D27" s="107"/>
      <c r="E27" s="107"/>
      <c r="F27" s="139" t="s">
        <v>38</v>
      </c>
      <c r="G27" s="155">
        <v>0</v>
      </c>
      <c r="H27" s="220"/>
      <c r="I27" s="220"/>
      <c r="J27" s="220"/>
      <c r="K27" s="220"/>
      <c r="L27" s="220"/>
      <c r="M27" s="219"/>
      <c r="N27" s="216"/>
      <c r="O27" s="216"/>
    </row>
    <row r="28" spans="2:15" x14ac:dyDescent="0.25">
      <c r="B28" s="129" t="s">
        <v>39</v>
      </c>
      <c r="C28" s="133"/>
      <c r="D28" s="126"/>
      <c r="E28" s="126"/>
      <c r="F28" s="137" t="s">
        <v>39</v>
      </c>
      <c r="G28" s="154"/>
      <c r="H28" s="220"/>
      <c r="I28" s="220"/>
      <c r="J28" s="220"/>
      <c r="K28" s="220"/>
      <c r="L28" s="220"/>
      <c r="M28" s="219"/>
      <c r="N28" s="216"/>
      <c r="O28" s="216"/>
    </row>
    <row r="29" spans="2:15" x14ac:dyDescent="0.25">
      <c r="B29" s="3" t="s">
        <v>40</v>
      </c>
      <c r="C29" s="133">
        <v>296</v>
      </c>
      <c r="D29" s="126"/>
      <c r="E29" s="126"/>
      <c r="F29" s="138" t="s">
        <v>40</v>
      </c>
      <c r="G29" s="154">
        <v>296</v>
      </c>
      <c r="M29" s="214"/>
    </row>
    <row r="30" spans="2:15" hidden="1" x14ac:dyDescent="0.25">
      <c r="B30" s="3" t="s">
        <v>41</v>
      </c>
      <c r="C30" s="133">
        <v>0</v>
      </c>
      <c r="D30" s="126"/>
      <c r="E30" s="126"/>
      <c r="F30" s="138" t="s">
        <v>41</v>
      </c>
      <c r="G30" s="154">
        <v>0</v>
      </c>
      <c r="I30" s="86"/>
      <c r="J30" s="86"/>
      <c r="K30" s="86"/>
      <c r="L30" s="86"/>
      <c r="M30" s="214"/>
      <c r="N30" s="86"/>
      <c r="O30" s="86"/>
    </row>
    <row r="31" spans="2:15" x14ac:dyDescent="0.25">
      <c r="B31" s="3" t="s">
        <v>42</v>
      </c>
      <c r="C31" s="133">
        <v>6</v>
      </c>
      <c r="D31" s="126"/>
      <c r="E31" s="126"/>
      <c r="F31" s="138" t="s">
        <v>42</v>
      </c>
      <c r="G31" s="154">
        <v>6</v>
      </c>
      <c r="M31" s="214"/>
    </row>
    <row r="32" spans="2:15" x14ac:dyDescent="0.25">
      <c r="B32" s="130" t="s">
        <v>43</v>
      </c>
      <c r="C32" s="135">
        <v>302</v>
      </c>
      <c r="D32" s="108"/>
      <c r="E32" s="108"/>
      <c r="F32" s="140" t="s">
        <v>43</v>
      </c>
      <c r="G32" s="156">
        <v>302</v>
      </c>
      <c r="M32" s="214"/>
    </row>
    <row r="33" spans="2:13" x14ac:dyDescent="0.25">
      <c r="B33" s="129" t="s">
        <v>44</v>
      </c>
      <c r="C33" s="133"/>
      <c r="D33" s="126"/>
      <c r="E33" s="126"/>
      <c r="F33" s="137" t="s">
        <v>44</v>
      </c>
      <c r="G33" s="154"/>
      <c r="M33" s="214"/>
    </row>
    <row r="34" spans="2:13" hidden="1" x14ac:dyDescent="0.25">
      <c r="B34" s="3" t="s">
        <v>45</v>
      </c>
      <c r="C34" s="133">
        <v>0</v>
      </c>
      <c r="D34" s="126"/>
      <c r="E34" s="126"/>
      <c r="F34" s="138" t="s">
        <v>45</v>
      </c>
      <c r="G34" s="154">
        <v>0</v>
      </c>
      <c r="M34" s="214"/>
    </row>
    <row r="35" spans="2:13" x14ac:dyDescent="0.25">
      <c r="B35" s="3" t="s">
        <v>46</v>
      </c>
      <c r="C35" s="133">
        <v>-5</v>
      </c>
      <c r="D35" s="126"/>
      <c r="E35" s="126"/>
      <c r="F35" s="138" t="s">
        <v>46</v>
      </c>
      <c r="G35" s="154">
        <v>-5</v>
      </c>
      <c r="M35" s="214"/>
    </row>
    <row r="36" spans="2:13" x14ac:dyDescent="0.25">
      <c r="B36" s="130" t="s">
        <v>47</v>
      </c>
      <c r="C36" s="135">
        <v>-5</v>
      </c>
      <c r="D36" s="108"/>
      <c r="E36" s="108"/>
      <c r="F36" s="140" t="s">
        <v>47</v>
      </c>
      <c r="G36" s="156">
        <v>-5</v>
      </c>
      <c r="M36" s="214"/>
    </row>
    <row r="37" spans="2:13" x14ac:dyDescent="0.25">
      <c r="B37" s="131" t="s">
        <v>48</v>
      </c>
      <c r="C37" s="135">
        <v>297</v>
      </c>
      <c r="D37" s="108"/>
      <c r="E37" s="108"/>
      <c r="F37" s="141" t="s">
        <v>48</v>
      </c>
      <c r="G37" s="156">
        <v>297</v>
      </c>
      <c r="H37" s="205"/>
      <c r="M37" s="214"/>
    </row>
    <row r="38" spans="2:13" x14ac:dyDescent="0.25">
      <c r="B38" s="129" t="s">
        <v>49</v>
      </c>
      <c r="C38" s="133"/>
      <c r="D38" s="126"/>
      <c r="E38" s="126"/>
      <c r="F38" s="137" t="s">
        <v>49</v>
      </c>
      <c r="G38" s="154"/>
      <c r="M38" s="214"/>
    </row>
    <row r="39" spans="2:13" x14ac:dyDescent="0.25">
      <c r="B39" s="3" t="s">
        <v>50</v>
      </c>
      <c r="C39" s="133">
        <v>-57</v>
      </c>
      <c r="D39" s="126"/>
      <c r="E39" s="126"/>
      <c r="F39" s="138" t="s">
        <v>50</v>
      </c>
      <c r="G39" s="154">
        <v>-57</v>
      </c>
      <c r="M39" s="214"/>
    </row>
    <row r="40" spans="2:13" x14ac:dyDescent="0.25">
      <c r="B40" s="3" t="s">
        <v>51</v>
      </c>
      <c r="C40" s="133">
        <v>-18</v>
      </c>
      <c r="D40" s="126"/>
      <c r="E40" s="126"/>
      <c r="F40" s="138" t="s">
        <v>51</v>
      </c>
      <c r="G40" s="154">
        <v>-20</v>
      </c>
      <c r="M40" s="214"/>
    </row>
    <row r="41" spans="2:13" x14ac:dyDescent="0.25">
      <c r="B41" s="131" t="s">
        <v>52</v>
      </c>
      <c r="C41" s="135">
        <v>-75</v>
      </c>
      <c r="D41" s="108"/>
      <c r="E41" s="108"/>
      <c r="F41" s="140" t="s">
        <v>52</v>
      </c>
      <c r="G41" s="156">
        <v>-77</v>
      </c>
      <c r="M41" s="214"/>
    </row>
    <row r="42" spans="2:13" x14ac:dyDescent="0.25">
      <c r="B42" s="142" t="s">
        <v>53</v>
      </c>
      <c r="C42" s="143">
        <v>222</v>
      </c>
      <c r="D42" s="144"/>
      <c r="E42" s="144"/>
      <c r="F42" s="149" t="s">
        <v>53</v>
      </c>
      <c r="G42" s="157">
        <v>220</v>
      </c>
      <c r="M42" s="214"/>
    </row>
    <row r="43" spans="2:13" ht="15.75" thickBot="1" x14ac:dyDescent="0.3">
      <c r="B43" s="145" t="s">
        <v>54</v>
      </c>
      <c r="C43" s="146">
        <v>169</v>
      </c>
      <c r="D43" s="147"/>
      <c r="E43" s="147"/>
      <c r="F43" s="148" t="s">
        <v>55</v>
      </c>
      <c r="G43" s="158">
        <v>176</v>
      </c>
      <c r="M43" s="214"/>
    </row>
    <row r="44" spans="2:13" ht="6" customHeight="1" thickBot="1" x14ac:dyDescent="0.3">
      <c r="B44" s="26"/>
      <c r="C44" s="70"/>
      <c r="D44" s="109"/>
      <c r="E44" s="109"/>
      <c r="F44" s="71"/>
      <c r="G44" s="170"/>
      <c r="M44" s="214"/>
    </row>
    <row r="45" spans="2:13" ht="15.75" thickBot="1" x14ac:dyDescent="0.3">
      <c r="B45" s="68" t="s">
        <v>56</v>
      </c>
      <c r="C45" s="125">
        <v>1.1599999999999999</v>
      </c>
      <c r="F45" s="89" t="s">
        <v>56</v>
      </c>
      <c r="G45" s="168">
        <v>1.21</v>
      </c>
      <c r="M45" s="214"/>
    </row>
    <row r="46" spans="2:13" x14ac:dyDescent="0.25">
      <c r="B46" s="124" t="s">
        <v>57</v>
      </c>
    </row>
  </sheetData>
  <mergeCells count="2">
    <mergeCell ref="D3:E3"/>
    <mergeCell ref="H5:L6"/>
  </mergeCells>
  <pageMargins left="0.7" right="0.7" top="0.75" bottom="0.75" header="0.3" footer="0.3"/>
  <pageSetup orientation="landscape"/>
  <customProperties>
    <customPr name="_pios_id" r:id="rId1"/>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2F89-DC58-42F1-BDE7-A6697520B422}">
  <sheetPr>
    <tabColor theme="5" tint="0.39997558519241921"/>
    <pageSetUpPr fitToPage="1"/>
  </sheetPr>
  <dimension ref="A1:P43"/>
  <sheetViews>
    <sheetView showGridLines="0" zoomScaleNormal="100" workbookViewId="0">
      <selection activeCell="I33" sqref="I33"/>
    </sheetView>
  </sheetViews>
  <sheetFormatPr defaultColWidth="9.140625" defaultRowHeight="15" x14ac:dyDescent="0.25"/>
  <cols>
    <col min="1" max="1" width="2.7109375" customWidth="1"/>
    <col min="2" max="2" width="45.7109375" customWidth="1"/>
    <col min="3" max="4" width="12.7109375" customWidth="1"/>
    <col min="5" max="5" width="14.140625" customWidth="1"/>
    <col min="6" max="6" width="45.7109375" customWidth="1"/>
    <col min="7" max="7" width="12.7109375" customWidth="1"/>
  </cols>
  <sheetData>
    <row r="1" spans="1:16" ht="42" x14ac:dyDescent="0.55000000000000004">
      <c r="A1" s="179" t="s">
        <v>58</v>
      </c>
      <c r="B1" s="65"/>
    </row>
    <row r="3" spans="1:16" x14ac:dyDescent="0.25">
      <c r="B3" s="26" t="s">
        <v>59</v>
      </c>
      <c r="D3" s="244" t="s">
        <v>4</v>
      </c>
      <c r="E3" s="244"/>
    </row>
    <row r="4" spans="1:16" ht="30" x14ac:dyDescent="0.25">
      <c r="B4" s="2" t="s">
        <v>5</v>
      </c>
      <c r="C4" s="41" t="s">
        <v>6</v>
      </c>
      <c r="D4" s="191" t="s">
        <v>7</v>
      </c>
      <c r="E4" s="191" t="s">
        <v>8</v>
      </c>
      <c r="F4" s="12" t="s">
        <v>9</v>
      </c>
      <c r="G4" s="13" t="s">
        <v>10</v>
      </c>
      <c r="I4" s="222"/>
      <c r="J4" s="216"/>
      <c r="K4" s="216"/>
      <c r="L4" s="216"/>
      <c r="M4" s="216"/>
      <c r="N4" s="216"/>
      <c r="O4" s="216"/>
    </row>
    <row r="5" spans="1:16" ht="15" customHeight="1" x14ac:dyDescent="0.25">
      <c r="B5" s="3" t="s">
        <v>60</v>
      </c>
      <c r="C5" s="42">
        <v>70</v>
      </c>
      <c r="D5" s="22">
        <v>-65</v>
      </c>
      <c r="E5" s="22">
        <v>0</v>
      </c>
      <c r="F5" s="19" t="s">
        <v>61</v>
      </c>
      <c r="G5" s="163">
        <v>5</v>
      </c>
      <c r="I5" s="224"/>
      <c r="J5" s="218"/>
      <c r="K5" s="218"/>
      <c r="L5" s="218"/>
      <c r="M5" s="218"/>
      <c r="N5" s="218"/>
      <c r="O5" s="218"/>
    </row>
    <row r="6" spans="1:16" ht="14.45" customHeight="1" x14ac:dyDescent="0.25">
      <c r="B6" s="3" t="s">
        <v>62</v>
      </c>
      <c r="C6" s="42">
        <v>54</v>
      </c>
      <c r="D6" s="22">
        <v>0</v>
      </c>
      <c r="E6" s="22">
        <v>0</v>
      </c>
      <c r="F6" s="19" t="s">
        <v>63</v>
      </c>
      <c r="G6" s="163">
        <v>54</v>
      </c>
      <c r="I6" s="224"/>
      <c r="J6" s="218"/>
      <c r="K6" s="218"/>
      <c r="L6" s="218"/>
      <c r="M6" s="218"/>
      <c r="N6" s="218"/>
      <c r="O6" s="218"/>
    </row>
    <row r="7" spans="1:16" ht="15" customHeight="1" x14ac:dyDescent="0.25">
      <c r="B7" s="3" t="s">
        <v>64</v>
      </c>
      <c r="C7" s="42">
        <v>31</v>
      </c>
      <c r="D7" s="22">
        <v>4</v>
      </c>
      <c r="E7" s="22">
        <v>0</v>
      </c>
      <c r="F7" s="19" t="s">
        <v>64</v>
      </c>
      <c r="G7" s="163">
        <v>35</v>
      </c>
      <c r="I7" s="224"/>
      <c r="J7" s="218"/>
      <c r="K7" s="218"/>
      <c r="L7" s="218"/>
      <c r="M7" s="218"/>
      <c r="N7" s="218"/>
      <c r="O7" s="218"/>
      <c r="P7" s="69"/>
    </row>
    <row r="8" spans="1:16" ht="14.45" customHeight="1" x14ac:dyDescent="0.25">
      <c r="B8" s="3" t="s">
        <v>65</v>
      </c>
      <c r="C8" s="42">
        <v>219</v>
      </c>
      <c r="D8" s="22">
        <v>-16</v>
      </c>
      <c r="E8" s="22">
        <v>0</v>
      </c>
      <c r="F8" s="19" t="s">
        <v>66</v>
      </c>
      <c r="G8" s="163">
        <v>203</v>
      </c>
      <c r="I8" s="224"/>
      <c r="J8" s="218"/>
      <c r="K8" s="218"/>
      <c r="L8" s="218"/>
      <c r="M8" s="218"/>
      <c r="N8" s="218"/>
      <c r="O8" s="218"/>
    </row>
    <row r="9" spans="1:16" ht="14.45" customHeight="1" x14ac:dyDescent="0.25">
      <c r="B9" s="3" t="s">
        <v>67</v>
      </c>
      <c r="C9" s="42">
        <v>98</v>
      </c>
      <c r="D9" s="22">
        <v>0</v>
      </c>
      <c r="E9" s="22">
        <v>0</v>
      </c>
      <c r="F9" s="19" t="s">
        <v>68</v>
      </c>
      <c r="G9" s="163">
        <v>98</v>
      </c>
      <c r="I9" s="224"/>
      <c r="J9" s="216"/>
      <c r="K9" s="216"/>
      <c r="L9" s="216"/>
      <c r="M9" s="216"/>
      <c r="N9" s="216"/>
      <c r="O9" s="216"/>
    </row>
    <row r="10" spans="1:16" ht="14.45" customHeight="1" x14ac:dyDescent="0.25">
      <c r="B10" s="3" t="s">
        <v>69</v>
      </c>
      <c r="C10" s="42">
        <v>38</v>
      </c>
      <c r="D10" s="22">
        <v>0</v>
      </c>
      <c r="E10" s="22">
        <v>0</v>
      </c>
      <c r="F10" s="19" t="s">
        <v>70</v>
      </c>
      <c r="G10" s="163">
        <v>38</v>
      </c>
      <c r="I10" s="224"/>
      <c r="J10" s="216"/>
      <c r="K10" s="216"/>
      <c r="L10" s="216"/>
      <c r="M10" s="216"/>
      <c r="N10" s="216"/>
      <c r="O10" s="216"/>
    </row>
    <row r="11" spans="1:16" ht="14.45" hidden="1" customHeight="1" x14ac:dyDescent="0.25">
      <c r="B11" s="3"/>
      <c r="C11" s="42">
        <v>0</v>
      </c>
      <c r="D11" s="22"/>
      <c r="E11" s="22">
        <v>0</v>
      </c>
      <c r="F11" s="16" t="s">
        <v>71</v>
      </c>
      <c r="G11" s="163">
        <v>0</v>
      </c>
      <c r="I11" s="224"/>
      <c r="J11" s="216"/>
      <c r="K11" s="216"/>
      <c r="L11" s="216"/>
      <c r="M11" s="216"/>
      <c r="N11" s="216"/>
      <c r="O11" s="216"/>
    </row>
    <row r="12" spans="1:16" x14ac:dyDescent="0.25">
      <c r="B12" s="27" t="s">
        <v>72</v>
      </c>
      <c r="C12" s="43">
        <v>510</v>
      </c>
      <c r="D12" s="23">
        <v>-76</v>
      </c>
      <c r="E12" s="23">
        <v>0</v>
      </c>
      <c r="F12" s="32" t="s">
        <v>72</v>
      </c>
      <c r="G12" s="171">
        <v>433</v>
      </c>
      <c r="I12" s="224"/>
      <c r="J12" s="216"/>
      <c r="K12" s="216"/>
      <c r="L12" s="216"/>
      <c r="M12" s="216"/>
      <c r="N12" s="216"/>
      <c r="O12" s="216"/>
    </row>
    <row r="13" spans="1:16" ht="14.45" customHeight="1" x14ac:dyDescent="0.25">
      <c r="B13" s="3" t="s">
        <v>73</v>
      </c>
      <c r="C13" s="42">
        <v>114</v>
      </c>
      <c r="D13" s="22">
        <v>-1</v>
      </c>
      <c r="E13" s="22">
        <v>0</v>
      </c>
      <c r="F13" s="19" t="s">
        <v>74</v>
      </c>
      <c r="G13" s="163">
        <v>113</v>
      </c>
      <c r="I13" s="224"/>
      <c r="J13" s="216"/>
      <c r="K13" s="216"/>
      <c r="L13" s="216"/>
      <c r="M13" s="216"/>
      <c r="N13" s="216"/>
      <c r="O13" s="216"/>
    </row>
    <row r="14" spans="1:16" ht="14.45" customHeight="1" x14ac:dyDescent="0.25">
      <c r="B14" s="4" t="s">
        <v>75</v>
      </c>
      <c r="C14" s="42">
        <v>220</v>
      </c>
      <c r="D14" s="22">
        <v>0</v>
      </c>
      <c r="E14" s="22">
        <v>0</v>
      </c>
      <c r="F14" s="16" t="s">
        <v>76</v>
      </c>
      <c r="G14" s="163">
        <v>220</v>
      </c>
      <c r="I14" s="224"/>
      <c r="J14" s="216"/>
      <c r="K14" s="216"/>
      <c r="L14" s="216"/>
      <c r="M14" s="216"/>
      <c r="N14" s="216"/>
      <c r="O14" s="216"/>
    </row>
    <row r="15" spans="1:16" ht="14.45" customHeight="1" x14ac:dyDescent="0.25">
      <c r="B15" s="3" t="s">
        <v>69</v>
      </c>
      <c r="C15" s="42">
        <v>27</v>
      </c>
      <c r="D15" s="22">
        <v>7</v>
      </c>
      <c r="E15" s="22">
        <v>-14</v>
      </c>
      <c r="F15" s="19" t="s">
        <v>77</v>
      </c>
      <c r="G15" s="163">
        <v>20</v>
      </c>
      <c r="I15" s="224"/>
      <c r="J15" s="216"/>
      <c r="K15" s="216"/>
      <c r="L15" s="216"/>
      <c r="M15" s="216"/>
      <c r="N15" s="216"/>
      <c r="O15" s="216"/>
    </row>
    <row r="16" spans="1:16" ht="14.45" hidden="1" customHeight="1" x14ac:dyDescent="0.25">
      <c r="B16" s="3"/>
      <c r="C16" s="42"/>
      <c r="D16" s="22">
        <v>0</v>
      </c>
      <c r="E16" s="22" t="s">
        <v>78</v>
      </c>
      <c r="F16" s="19" t="s">
        <v>79</v>
      </c>
      <c r="G16" s="163"/>
      <c r="I16" s="224"/>
      <c r="J16" s="216"/>
      <c r="K16" s="216"/>
      <c r="L16" s="216"/>
      <c r="M16" s="216"/>
      <c r="N16" s="216"/>
      <c r="O16" s="216"/>
    </row>
    <row r="17" spans="2:15" ht="14.45" customHeight="1" x14ac:dyDescent="0.25">
      <c r="B17" s="3"/>
      <c r="C17" s="42"/>
      <c r="D17" s="22">
        <v>0</v>
      </c>
      <c r="E17" s="22">
        <v>14</v>
      </c>
      <c r="F17" s="19" t="s">
        <v>80</v>
      </c>
      <c r="G17" s="163">
        <v>14</v>
      </c>
      <c r="I17" s="224"/>
      <c r="J17" s="216"/>
      <c r="K17" s="216"/>
      <c r="L17" s="216"/>
      <c r="M17" s="216"/>
      <c r="N17" s="216"/>
      <c r="O17" s="216"/>
    </row>
    <row r="18" spans="2:15" ht="14.45" customHeight="1" x14ac:dyDescent="0.25">
      <c r="B18" s="3" t="s">
        <v>81</v>
      </c>
      <c r="C18" s="42">
        <v>5</v>
      </c>
      <c r="D18" s="22">
        <v>0</v>
      </c>
      <c r="E18" s="22"/>
      <c r="F18" s="16" t="s">
        <v>82</v>
      </c>
      <c r="G18" s="163">
        <v>5</v>
      </c>
      <c r="I18" s="224"/>
      <c r="J18" s="216"/>
      <c r="K18" s="216"/>
      <c r="L18" s="216"/>
      <c r="M18" s="216"/>
      <c r="N18" s="216"/>
      <c r="O18" s="216"/>
    </row>
    <row r="19" spans="2:15" ht="14.45" customHeight="1" x14ac:dyDescent="0.25">
      <c r="B19" s="3" t="s">
        <v>67</v>
      </c>
      <c r="C19" s="42">
        <v>119</v>
      </c>
      <c r="D19" s="22">
        <v>0</v>
      </c>
      <c r="E19" s="22">
        <v>0</v>
      </c>
      <c r="F19" s="16" t="s">
        <v>68</v>
      </c>
      <c r="G19" s="163">
        <v>119</v>
      </c>
      <c r="I19" s="224"/>
      <c r="J19" s="216"/>
      <c r="K19" s="216"/>
      <c r="L19" s="216"/>
      <c r="M19" s="216"/>
      <c r="N19" s="216"/>
      <c r="O19" s="216"/>
    </row>
    <row r="20" spans="2:15" ht="14.45" customHeight="1" x14ac:dyDescent="0.25">
      <c r="B20" s="3" t="s">
        <v>83</v>
      </c>
      <c r="C20" s="42">
        <v>774</v>
      </c>
      <c r="D20" s="22">
        <v>0</v>
      </c>
      <c r="E20" s="22">
        <v>0</v>
      </c>
      <c r="F20" s="19" t="s">
        <v>83</v>
      </c>
      <c r="G20" s="163">
        <v>774</v>
      </c>
      <c r="I20" s="224"/>
      <c r="J20" s="216"/>
      <c r="K20" s="216"/>
      <c r="L20" s="216"/>
      <c r="M20" s="216"/>
      <c r="N20" s="216"/>
      <c r="O20" s="216"/>
    </row>
    <row r="21" spans="2:15" ht="14.45" customHeight="1" x14ac:dyDescent="0.25">
      <c r="B21" s="28" t="s">
        <v>84</v>
      </c>
      <c r="C21" s="44">
        <v>1259</v>
      </c>
      <c r="D21" s="24">
        <v>6</v>
      </c>
      <c r="E21" s="24">
        <v>0</v>
      </c>
      <c r="F21" s="33" t="s">
        <v>84</v>
      </c>
      <c r="G21" s="172">
        <v>1265</v>
      </c>
      <c r="I21" s="224"/>
      <c r="J21" s="216"/>
      <c r="K21" s="216"/>
      <c r="L21" s="216"/>
      <c r="M21" s="216"/>
      <c r="N21" s="216"/>
      <c r="O21" s="216"/>
    </row>
    <row r="22" spans="2:15" ht="14.45" customHeight="1" x14ac:dyDescent="0.25">
      <c r="B22" s="29" t="s">
        <v>85</v>
      </c>
      <c r="C22" s="44">
        <v>1769</v>
      </c>
      <c r="D22" s="24">
        <v>-70</v>
      </c>
      <c r="E22" s="24">
        <v>0</v>
      </c>
      <c r="F22" s="34" t="s">
        <v>85</v>
      </c>
      <c r="G22" s="172">
        <v>1698</v>
      </c>
      <c r="I22" s="224"/>
      <c r="J22" s="216"/>
      <c r="K22" s="216"/>
      <c r="L22" s="216"/>
      <c r="M22" s="216"/>
      <c r="N22" s="216"/>
      <c r="O22" s="216"/>
    </row>
    <row r="23" spans="2:15" ht="14.45" customHeight="1" x14ac:dyDescent="0.25">
      <c r="B23" s="3" t="s">
        <v>86</v>
      </c>
      <c r="C23" s="42">
        <v>-617</v>
      </c>
      <c r="D23" s="22">
        <v>0</v>
      </c>
      <c r="E23" s="22">
        <v>584</v>
      </c>
      <c r="F23" s="16" t="s">
        <v>87</v>
      </c>
      <c r="G23" s="163">
        <v>-33</v>
      </c>
      <c r="H23" s="25"/>
      <c r="I23" s="224"/>
      <c r="J23" s="216"/>
      <c r="K23" s="216"/>
      <c r="L23" s="216"/>
      <c r="M23" s="216"/>
      <c r="N23" s="216"/>
      <c r="O23" s="216"/>
    </row>
    <row r="24" spans="2:15" ht="14.45" customHeight="1" x14ac:dyDescent="0.25">
      <c r="B24" s="3"/>
      <c r="C24" s="42">
        <v>0</v>
      </c>
      <c r="D24" s="22">
        <v>0</v>
      </c>
      <c r="E24" s="22">
        <v>-432</v>
      </c>
      <c r="F24" s="16" t="s">
        <v>88</v>
      </c>
      <c r="G24" s="163">
        <v>-432</v>
      </c>
      <c r="H24" s="25"/>
      <c r="I24" s="224"/>
      <c r="J24" s="216"/>
      <c r="K24" s="216"/>
      <c r="L24" s="216"/>
      <c r="M24" s="216"/>
      <c r="N24" s="216"/>
      <c r="O24" s="216"/>
    </row>
    <row r="25" spans="2:15" ht="14.45" customHeight="1" x14ac:dyDescent="0.25">
      <c r="B25" s="30"/>
      <c r="C25" s="42">
        <v>0</v>
      </c>
      <c r="D25" s="22">
        <v>1</v>
      </c>
      <c r="E25" s="22">
        <v>-152</v>
      </c>
      <c r="F25" s="16" t="s">
        <v>89</v>
      </c>
      <c r="G25" s="163">
        <v>-152</v>
      </c>
      <c r="H25" s="25"/>
      <c r="I25" s="224"/>
      <c r="J25" s="216"/>
      <c r="K25" s="216"/>
      <c r="L25" s="216"/>
      <c r="M25" s="216"/>
      <c r="N25" s="216"/>
      <c r="O25" s="216"/>
    </row>
    <row r="26" spans="2:15" ht="14.45" customHeight="1" x14ac:dyDescent="0.25">
      <c r="B26" s="3" t="s">
        <v>90</v>
      </c>
      <c r="C26" s="42">
        <v>-303</v>
      </c>
      <c r="D26" s="22">
        <v>0</v>
      </c>
      <c r="E26" s="22">
        <v>303</v>
      </c>
      <c r="F26" s="16"/>
      <c r="G26" s="163"/>
      <c r="I26" s="224"/>
      <c r="J26" s="216"/>
      <c r="K26" s="216"/>
      <c r="L26" s="216"/>
      <c r="M26" s="216"/>
      <c r="N26" s="216"/>
      <c r="O26" s="216"/>
    </row>
    <row r="27" spans="2:15" ht="14.45" customHeight="1" x14ac:dyDescent="0.25">
      <c r="B27" s="3" t="s">
        <v>91</v>
      </c>
      <c r="C27" s="42">
        <v>-79</v>
      </c>
      <c r="D27" s="22">
        <v>0</v>
      </c>
      <c r="E27" s="22">
        <v>70</v>
      </c>
      <c r="F27" s="19" t="s">
        <v>91</v>
      </c>
      <c r="G27" s="163">
        <v>-9</v>
      </c>
      <c r="I27" s="224"/>
      <c r="J27" s="216"/>
      <c r="K27" s="216"/>
      <c r="L27" s="216"/>
      <c r="M27" s="216"/>
      <c r="N27" s="216"/>
      <c r="O27" s="216"/>
    </row>
    <row r="28" spans="2:15" ht="14.45" customHeight="1" x14ac:dyDescent="0.25">
      <c r="B28" s="3"/>
      <c r="C28" s="42">
        <v>0</v>
      </c>
      <c r="D28" s="22">
        <v>0</v>
      </c>
      <c r="E28" s="22">
        <v>-373</v>
      </c>
      <c r="F28" s="16" t="s">
        <v>92</v>
      </c>
      <c r="G28" s="163">
        <v>-373</v>
      </c>
      <c r="I28" s="224"/>
      <c r="J28" s="216"/>
      <c r="K28" s="216"/>
      <c r="L28" s="216"/>
      <c r="M28" s="216"/>
      <c r="N28" s="216"/>
      <c r="O28" s="216"/>
    </row>
    <row r="29" spans="2:15" ht="14.45" customHeight="1" x14ac:dyDescent="0.25">
      <c r="B29" s="3" t="s">
        <v>93</v>
      </c>
      <c r="C29" s="42">
        <v>-3</v>
      </c>
      <c r="D29" s="22">
        <v>0</v>
      </c>
      <c r="E29" s="22">
        <v>0</v>
      </c>
      <c r="F29" s="16" t="s">
        <v>94</v>
      </c>
      <c r="G29" s="163">
        <v>-3</v>
      </c>
      <c r="I29" s="224"/>
      <c r="J29" s="216"/>
      <c r="K29" s="216"/>
      <c r="L29" s="216"/>
      <c r="M29" s="216"/>
      <c r="N29" s="216"/>
      <c r="O29" s="216"/>
    </row>
    <row r="30" spans="2:15" ht="14.45" customHeight="1" x14ac:dyDescent="0.25">
      <c r="B30" s="3" t="s">
        <v>95</v>
      </c>
      <c r="C30" s="42">
        <v>-8</v>
      </c>
      <c r="D30" s="22">
        <v>0</v>
      </c>
      <c r="E30" s="22">
        <v>0</v>
      </c>
      <c r="F30" s="16" t="s">
        <v>96</v>
      </c>
      <c r="G30" s="163">
        <v>-8</v>
      </c>
      <c r="I30" s="224"/>
      <c r="J30" s="216"/>
      <c r="K30" s="216"/>
      <c r="L30" s="216"/>
      <c r="M30" s="216"/>
      <c r="N30" s="216"/>
      <c r="O30" s="216"/>
    </row>
    <row r="31" spans="2:15" ht="14.45" customHeight="1" x14ac:dyDescent="0.25">
      <c r="B31" s="3" t="s">
        <v>97</v>
      </c>
      <c r="C31" s="42">
        <v>-9</v>
      </c>
      <c r="D31" s="22">
        <v>0</v>
      </c>
      <c r="E31" s="22">
        <v>8</v>
      </c>
      <c r="F31" s="16" t="s">
        <v>98</v>
      </c>
      <c r="G31" s="163">
        <v>-1</v>
      </c>
      <c r="I31" s="224"/>
      <c r="J31" s="216"/>
      <c r="K31" s="216"/>
      <c r="L31" s="216"/>
      <c r="M31" s="216"/>
      <c r="N31" s="216"/>
      <c r="O31" s="216"/>
    </row>
    <row r="32" spans="2:15" ht="14.45" customHeight="1" x14ac:dyDescent="0.25">
      <c r="B32" s="29" t="s">
        <v>99</v>
      </c>
      <c r="C32" s="44">
        <v>-1019</v>
      </c>
      <c r="D32" s="24">
        <v>1</v>
      </c>
      <c r="E32" s="24">
        <v>8</v>
      </c>
      <c r="F32" s="34" t="s">
        <v>100</v>
      </c>
      <c r="G32" s="172">
        <v>-1010</v>
      </c>
      <c r="I32" s="224"/>
      <c r="J32" s="216"/>
      <c r="K32" s="216"/>
      <c r="L32" s="216"/>
      <c r="M32" s="216"/>
      <c r="N32" s="216"/>
      <c r="O32" s="216"/>
    </row>
    <row r="33" spans="2:15" ht="14.45" customHeight="1" x14ac:dyDescent="0.25">
      <c r="B33" s="3" t="s">
        <v>93</v>
      </c>
      <c r="C33" s="42">
        <v>-237</v>
      </c>
      <c r="D33" s="22">
        <v>-2</v>
      </c>
      <c r="E33" s="22">
        <v>0</v>
      </c>
      <c r="F33" s="16" t="s">
        <v>101</v>
      </c>
      <c r="G33" s="163">
        <v>-239</v>
      </c>
      <c r="I33" s="224"/>
      <c r="J33" s="216"/>
      <c r="K33" s="216"/>
      <c r="L33" s="216"/>
      <c r="M33" s="216"/>
      <c r="N33" s="216"/>
      <c r="O33" s="216"/>
    </row>
    <row r="34" spans="2:15" ht="14.45" customHeight="1" x14ac:dyDescent="0.25">
      <c r="B34" s="3" t="s">
        <v>90</v>
      </c>
      <c r="C34" s="42">
        <v>-5</v>
      </c>
      <c r="D34" s="22">
        <v>0</v>
      </c>
      <c r="E34" s="22">
        <v>5</v>
      </c>
      <c r="F34" s="16"/>
      <c r="G34" s="163"/>
      <c r="I34" s="224"/>
      <c r="J34" s="216"/>
      <c r="K34" s="216"/>
      <c r="L34" s="216"/>
      <c r="M34" s="216"/>
      <c r="N34" s="216"/>
      <c r="O34" s="216"/>
    </row>
    <row r="35" spans="2:15" ht="14.45" customHeight="1" x14ac:dyDescent="0.25">
      <c r="B35" s="3" t="s">
        <v>91</v>
      </c>
      <c r="C35" s="42">
        <v>-428</v>
      </c>
      <c r="D35" s="22">
        <v>0</v>
      </c>
      <c r="E35" s="22">
        <v>415</v>
      </c>
      <c r="F35" s="16" t="s">
        <v>91</v>
      </c>
      <c r="G35" s="163">
        <v>-13</v>
      </c>
      <c r="I35" s="224"/>
      <c r="J35" s="216"/>
      <c r="K35" s="216"/>
      <c r="L35" s="216"/>
      <c r="M35" s="216"/>
      <c r="N35" s="216"/>
      <c r="O35" s="216"/>
    </row>
    <row r="36" spans="2:15" ht="14.45" customHeight="1" x14ac:dyDescent="0.25">
      <c r="B36" s="3"/>
      <c r="C36" s="42">
        <v>0</v>
      </c>
      <c r="D36" s="22">
        <v>0</v>
      </c>
      <c r="E36" s="22">
        <v>-428</v>
      </c>
      <c r="F36" s="16" t="s">
        <v>92</v>
      </c>
      <c r="G36" s="163">
        <v>-428</v>
      </c>
      <c r="I36" s="224"/>
      <c r="J36" s="216"/>
      <c r="K36" s="216"/>
      <c r="L36" s="216"/>
      <c r="M36" s="216"/>
      <c r="N36" s="216"/>
      <c r="O36" s="216"/>
    </row>
    <row r="37" spans="2:15" ht="14.45" customHeight="1" x14ac:dyDescent="0.25">
      <c r="B37" s="3" t="s">
        <v>95</v>
      </c>
      <c r="C37" s="42">
        <v>-29</v>
      </c>
      <c r="D37" s="22">
        <v>0</v>
      </c>
      <c r="E37" s="22">
        <v>0</v>
      </c>
      <c r="F37" s="16" t="s">
        <v>96</v>
      </c>
      <c r="G37" s="163">
        <v>-29</v>
      </c>
      <c r="I37" s="224"/>
      <c r="J37" s="216"/>
      <c r="K37" s="216"/>
      <c r="L37" s="216"/>
      <c r="M37" s="216"/>
      <c r="N37" s="216"/>
      <c r="O37" s="216"/>
    </row>
    <row r="38" spans="2:15" ht="14.45" customHeight="1" x14ac:dyDescent="0.25">
      <c r="B38" s="28" t="s">
        <v>102</v>
      </c>
      <c r="C38" s="44">
        <v>-699</v>
      </c>
      <c r="D38" s="24">
        <v>-2</v>
      </c>
      <c r="E38" s="24">
        <v>-8</v>
      </c>
      <c r="F38" s="35" t="s">
        <v>102</v>
      </c>
      <c r="G38" s="172">
        <v>-709</v>
      </c>
      <c r="I38" s="224"/>
      <c r="J38" s="216"/>
      <c r="K38" s="216"/>
      <c r="L38" s="216"/>
      <c r="M38" s="216"/>
      <c r="N38" s="216"/>
      <c r="O38" s="216"/>
    </row>
    <row r="39" spans="2:15" ht="14.45" customHeight="1" x14ac:dyDescent="0.25">
      <c r="B39" s="29" t="s">
        <v>103</v>
      </c>
      <c r="C39" s="44">
        <v>-1718</v>
      </c>
      <c r="D39" s="24">
        <v>-1</v>
      </c>
      <c r="E39" s="24">
        <v>0</v>
      </c>
      <c r="F39" s="34" t="s">
        <v>103</v>
      </c>
      <c r="G39" s="172">
        <v>-1719</v>
      </c>
      <c r="I39" s="224"/>
      <c r="J39" s="216"/>
      <c r="K39" s="216"/>
      <c r="L39" s="216"/>
      <c r="M39" s="216"/>
      <c r="N39" s="216"/>
      <c r="O39" s="216"/>
    </row>
    <row r="40" spans="2:15" ht="14.45" customHeight="1" x14ac:dyDescent="0.25">
      <c r="B40" s="31" t="s">
        <v>104</v>
      </c>
      <c r="C40" s="45">
        <v>51</v>
      </c>
      <c r="D40" s="206">
        <v>-72</v>
      </c>
      <c r="E40" s="206">
        <v>0</v>
      </c>
      <c r="F40" s="36" t="s">
        <v>105</v>
      </c>
      <c r="G40" s="173">
        <v>-21</v>
      </c>
      <c r="I40" s="224"/>
      <c r="J40" s="216"/>
      <c r="K40" s="216"/>
      <c r="L40" s="216"/>
      <c r="M40" s="216"/>
      <c r="N40" s="216"/>
      <c r="O40" s="216"/>
    </row>
    <row r="41" spans="2:15" ht="14.45" customHeight="1" x14ac:dyDescent="0.25">
      <c r="B41" s="124" t="s">
        <v>57</v>
      </c>
      <c r="G41" s="25"/>
      <c r="I41" s="216"/>
      <c r="J41" s="216"/>
      <c r="K41" s="216"/>
      <c r="L41" s="216"/>
      <c r="M41" s="216"/>
      <c r="N41" s="216"/>
      <c r="O41" s="216"/>
    </row>
    <row r="42" spans="2:15" x14ac:dyDescent="0.25">
      <c r="G42" s="25"/>
    </row>
    <row r="43" spans="2:15" x14ac:dyDescent="0.25">
      <c r="G43" s="25"/>
    </row>
  </sheetData>
  <mergeCells count="1">
    <mergeCell ref="D3:E3"/>
  </mergeCells>
  <pageMargins left="0.7" right="0.7" top="0.75" bottom="0.75" header="0.3" footer="0.3"/>
  <pageSetup paperSize="5" scale="84" orientation="landscape"/>
  <customProperties>
    <customPr name="_pios_id" r:id="rId1"/>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8FD4-30C9-48DB-981B-8DFA169AC0DF}">
  <sheetPr>
    <tabColor theme="5" tint="0.39997558519241921"/>
  </sheetPr>
  <dimension ref="A1:J12"/>
  <sheetViews>
    <sheetView showGridLines="0" zoomScaleNormal="100" workbookViewId="0"/>
  </sheetViews>
  <sheetFormatPr defaultColWidth="9.140625" defaultRowHeight="15" x14ac:dyDescent="0.25"/>
  <cols>
    <col min="1" max="1" width="2.7109375" customWidth="1"/>
    <col min="2" max="2" width="52.7109375" customWidth="1"/>
    <col min="3" max="3" width="12.7109375" customWidth="1"/>
    <col min="4" max="5" width="21.7109375" customWidth="1"/>
    <col min="6" max="6" width="52.7109375" customWidth="1"/>
    <col min="7" max="7" width="12.7109375" customWidth="1"/>
  </cols>
  <sheetData>
    <row r="1" spans="1:10" ht="51" x14ac:dyDescent="0.25">
      <c r="A1" s="192" t="s">
        <v>106</v>
      </c>
    </row>
    <row r="2" spans="1:10" x14ac:dyDescent="0.25">
      <c r="B2" s="62"/>
    </row>
    <row r="3" spans="1:10" ht="15" customHeight="1" thickBot="1" x14ac:dyDescent="0.3">
      <c r="B3" s="26" t="s">
        <v>107</v>
      </c>
      <c r="D3" s="246" t="s">
        <v>4</v>
      </c>
      <c r="E3" s="246"/>
    </row>
    <row r="4" spans="1:10" ht="30" x14ac:dyDescent="0.25">
      <c r="B4" s="6" t="s">
        <v>5</v>
      </c>
      <c r="C4" s="5" t="s">
        <v>6</v>
      </c>
      <c r="D4" s="1" t="s">
        <v>108</v>
      </c>
      <c r="E4" s="1" t="s">
        <v>109</v>
      </c>
      <c r="F4" s="12" t="s">
        <v>9</v>
      </c>
      <c r="G4" s="13" t="s">
        <v>10</v>
      </c>
    </row>
    <row r="5" spans="1:10" s="50" customFormat="1" ht="26.25" customHeight="1" x14ac:dyDescent="0.25">
      <c r="B5" s="46" t="s">
        <v>110</v>
      </c>
      <c r="C5" s="47">
        <v>-4</v>
      </c>
      <c r="D5" s="48">
        <v>-9</v>
      </c>
      <c r="E5" s="48">
        <v>10</v>
      </c>
      <c r="F5" s="59" t="s">
        <v>110</v>
      </c>
      <c r="G5" s="174">
        <v>-3</v>
      </c>
    </row>
    <row r="6" spans="1:10" s="50" customFormat="1" ht="26.25" customHeight="1" x14ac:dyDescent="0.25">
      <c r="B6" s="46" t="s">
        <v>111</v>
      </c>
      <c r="C6" s="47">
        <v>-223</v>
      </c>
      <c r="D6" s="48">
        <v>0</v>
      </c>
      <c r="E6" s="48">
        <v>0</v>
      </c>
      <c r="F6" s="59" t="s">
        <v>111</v>
      </c>
      <c r="G6" s="174">
        <v>-223</v>
      </c>
    </row>
    <row r="7" spans="1:10" s="50" customFormat="1" ht="26.25" customHeight="1" x14ac:dyDescent="0.25">
      <c r="B7" s="46" t="s">
        <v>112</v>
      </c>
      <c r="C7" s="47">
        <v>-100</v>
      </c>
      <c r="D7" s="48">
        <v>9</v>
      </c>
      <c r="E7" s="48">
        <v>-10</v>
      </c>
      <c r="F7" s="59" t="s">
        <v>112</v>
      </c>
      <c r="G7" s="174">
        <v>-101</v>
      </c>
    </row>
    <row r="8" spans="1:10" s="50" customFormat="1" ht="26.25" customHeight="1" x14ac:dyDescent="0.25">
      <c r="B8" s="54" t="s">
        <v>113</v>
      </c>
      <c r="C8" s="51">
        <v>-1</v>
      </c>
      <c r="D8" s="52"/>
      <c r="E8" s="52"/>
      <c r="F8" s="60" t="s">
        <v>113</v>
      </c>
      <c r="G8" s="175">
        <v>-1</v>
      </c>
    </row>
    <row r="9" spans="1:10" s="50" customFormat="1" ht="26.25" customHeight="1" x14ac:dyDescent="0.25">
      <c r="B9" s="46" t="s">
        <v>114</v>
      </c>
      <c r="C9" s="47">
        <v>-328</v>
      </c>
      <c r="D9" s="48">
        <v>0</v>
      </c>
      <c r="E9" s="48">
        <v>0</v>
      </c>
      <c r="F9" s="59" t="s">
        <v>114</v>
      </c>
      <c r="G9" s="174">
        <v>-328</v>
      </c>
      <c r="J9" s="50" t="s">
        <v>115</v>
      </c>
    </row>
    <row r="10" spans="1:10" s="50" customFormat="1" ht="26.25" customHeight="1" x14ac:dyDescent="0.25">
      <c r="B10" s="54" t="s">
        <v>116</v>
      </c>
      <c r="C10" s="51">
        <v>1102</v>
      </c>
      <c r="D10" s="55"/>
      <c r="E10" s="55"/>
      <c r="F10" s="60" t="s">
        <v>116</v>
      </c>
      <c r="G10" s="175">
        <v>1102</v>
      </c>
    </row>
    <row r="11" spans="1:10" s="50" customFormat="1" ht="26.25" customHeight="1" thickBot="1" x14ac:dyDescent="0.3">
      <c r="B11" s="56" t="s">
        <v>117</v>
      </c>
      <c r="C11" s="57">
        <v>774</v>
      </c>
      <c r="D11" s="150"/>
      <c r="E11" s="48"/>
      <c r="F11" s="61" t="s">
        <v>117</v>
      </c>
      <c r="G11" s="176">
        <v>774</v>
      </c>
    </row>
    <row r="12" spans="1:10" x14ac:dyDescent="0.25">
      <c r="B12" s="124" t="s">
        <v>57</v>
      </c>
    </row>
  </sheetData>
  <mergeCells count="1">
    <mergeCell ref="D3:E3"/>
  </mergeCells>
  <pageMargins left="0.7" right="0.7" top="0.75" bottom="0.75" header="0.3" footer="0.3"/>
  <pageSetup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A1F4-B1F0-4140-B845-145B529F587B}">
  <sheetPr>
    <tabColor rgb="FF00B050"/>
  </sheetPr>
  <dimension ref="A1:N48"/>
  <sheetViews>
    <sheetView showGridLines="0" zoomScale="90" zoomScaleNormal="90" workbookViewId="0">
      <selection activeCell="K40" sqref="K40"/>
    </sheetView>
  </sheetViews>
  <sheetFormatPr defaultColWidth="9.140625" defaultRowHeight="15" x14ac:dyDescent="0.25"/>
  <cols>
    <col min="1" max="1" width="2.7109375" customWidth="1"/>
    <col min="2" max="2" width="50.7109375" customWidth="1"/>
    <col min="3" max="3" width="10.7109375" customWidth="1"/>
    <col min="4" max="5" width="13.28515625" customWidth="1"/>
    <col min="6" max="6" width="50.7109375" customWidth="1"/>
    <col min="7" max="7" width="11.5703125" bestFit="1" customWidth="1"/>
    <col min="10" max="10" width="9.7109375" bestFit="1" customWidth="1"/>
  </cols>
  <sheetData>
    <row r="1" spans="1:14" ht="46.5" x14ac:dyDescent="0.25">
      <c r="A1" s="100" t="s">
        <v>118</v>
      </c>
    </row>
    <row r="2" spans="1:14" x14ac:dyDescent="0.25">
      <c r="B2" s="62"/>
    </row>
    <row r="3" spans="1:14" ht="15" customHeight="1" thickBot="1" x14ac:dyDescent="0.3">
      <c r="B3" s="26" t="s">
        <v>119</v>
      </c>
      <c r="D3" s="244" t="s">
        <v>4</v>
      </c>
      <c r="E3" s="244"/>
    </row>
    <row r="4" spans="1:14" ht="30" x14ac:dyDescent="0.25">
      <c r="B4" s="6" t="s">
        <v>5</v>
      </c>
      <c r="C4" s="5" t="s">
        <v>6</v>
      </c>
      <c r="D4" s="1" t="s">
        <v>7</v>
      </c>
      <c r="E4" s="1" t="s">
        <v>8</v>
      </c>
      <c r="F4" s="12" t="s">
        <v>9</v>
      </c>
      <c r="G4" s="13" t="s">
        <v>10</v>
      </c>
      <c r="J4" s="216"/>
      <c r="K4" s="216"/>
      <c r="L4" s="216"/>
      <c r="M4" s="216"/>
      <c r="N4" s="216"/>
    </row>
    <row r="5" spans="1:14" x14ac:dyDescent="0.25">
      <c r="B5" s="7" t="s">
        <v>11</v>
      </c>
      <c r="C5" s="121">
        <v>1093</v>
      </c>
      <c r="D5" s="110">
        <v>0</v>
      </c>
      <c r="E5" s="110">
        <v>0</v>
      </c>
      <c r="F5" s="111" t="s">
        <v>11</v>
      </c>
      <c r="G5" s="123">
        <v>1093</v>
      </c>
      <c r="H5" s="247"/>
      <c r="I5" s="247"/>
      <c r="J5" s="219"/>
      <c r="K5" s="216"/>
      <c r="L5" s="216"/>
      <c r="M5" s="216"/>
      <c r="N5" s="216"/>
    </row>
    <row r="6" spans="1:14" x14ac:dyDescent="0.25">
      <c r="B6" s="8" t="s">
        <v>12</v>
      </c>
      <c r="C6" s="95">
        <v>-186</v>
      </c>
      <c r="D6" s="110">
        <v>12</v>
      </c>
      <c r="E6" s="110">
        <v>0</v>
      </c>
      <c r="F6" s="113" t="s">
        <v>12</v>
      </c>
      <c r="G6" s="177">
        <v>-174</v>
      </c>
      <c r="H6" s="247"/>
      <c r="I6" s="247"/>
      <c r="J6" s="219"/>
      <c r="K6" s="216"/>
      <c r="L6" s="216"/>
      <c r="M6" s="216"/>
      <c r="N6" s="216"/>
    </row>
    <row r="7" spans="1:14" x14ac:dyDescent="0.25">
      <c r="B7" s="9" t="s">
        <v>13</v>
      </c>
      <c r="C7" s="96">
        <v>907</v>
      </c>
      <c r="D7" s="114">
        <v>12</v>
      </c>
      <c r="E7" s="114">
        <v>0</v>
      </c>
      <c r="F7" s="115" t="s">
        <v>13</v>
      </c>
      <c r="G7" s="116">
        <v>919</v>
      </c>
      <c r="J7" s="219"/>
      <c r="K7" s="216"/>
      <c r="L7" s="216"/>
      <c r="M7" s="216"/>
      <c r="N7" s="216"/>
    </row>
    <row r="8" spans="1:14" x14ac:dyDescent="0.25">
      <c r="B8" s="10" t="s">
        <v>14</v>
      </c>
      <c r="C8" s="95">
        <v>-811</v>
      </c>
      <c r="D8" s="110">
        <v>3</v>
      </c>
      <c r="E8" s="110">
        <v>239</v>
      </c>
      <c r="F8" s="113" t="s">
        <v>14</v>
      </c>
      <c r="G8" s="177">
        <v>-569</v>
      </c>
      <c r="J8" s="219"/>
      <c r="K8" s="216"/>
      <c r="L8" s="216"/>
      <c r="M8" s="216"/>
      <c r="N8" s="216"/>
    </row>
    <row r="9" spans="1:14" x14ac:dyDescent="0.25">
      <c r="B9" s="10" t="s">
        <v>15</v>
      </c>
      <c r="C9" s="95">
        <v>-106</v>
      </c>
      <c r="D9" s="221">
        <v>-171</v>
      </c>
      <c r="E9" s="110">
        <v>161.56400000000002</v>
      </c>
      <c r="F9" s="113" t="s">
        <v>15</v>
      </c>
      <c r="G9" s="177">
        <v>-116</v>
      </c>
      <c r="J9" s="219"/>
      <c r="K9" s="216"/>
      <c r="L9" s="216"/>
      <c r="M9" s="216"/>
      <c r="N9" s="216"/>
    </row>
    <row r="10" spans="1:14" x14ac:dyDescent="0.25">
      <c r="B10" s="10"/>
      <c r="C10" s="95">
        <v>0</v>
      </c>
      <c r="D10" s="110">
        <v>0</v>
      </c>
      <c r="E10" s="110">
        <v>-161.56400000000002</v>
      </c>
      <c r="F10" s="113" t="s">
        <v>16</v>
      </c>
      <c r="G10" s="177">
        <v>-161.56400000000002</v>
      </c>
      <c r="J10" s="219"/>
      <c r="K10" s="216"/>
      <c r="L10" s="216"/>
      <c r="M10" s="216"/>
      <c r="N10" s="216"/>
    </row>
    <row r="11" spans="1:14" x14ac:dyDescent="0.25">
      <c r="B11" s="10"/>
      <c r="C11" s="95">
        <v>0</v>
      </c>
      <c r="D11" s="110">
        <v>0</v>
      </c>
      <c r="E11" s="110">
        <v>-239</v>
      </c>
      <c r="F11" s="113" t="s">
        <v>17</v>
      </c>
      <c r="G11" s="177">
        <v>-239</v>
      </c>
      <c r="J11" s="219"/>
      <c r="K11" s="216"/>
      <c r="L11" s="216"/>
      <c r="M11" s="216"/>
      <c r="N11" s="216"/>
    </row>
    <row r="12" spans="1:14" x14ac:dyDescent="0.25">
      <c r="B12" s="10" t="s">
        <v>18</v>
      </c>
      <c r="C12" s="95">
        <v>6</v>
      </c>
      <c r="D12" s="110">
        <v>3</v>
      </c>
      <c r="E12" s="110">
        <v>0</v>
      </c>
      <c r="F12" s="113" t="s">
        <v>18</v>
      </c>
      <c r="G12" s="177">
        <v>9</v>
      </c>
      <c r="J12" s="219"/>
      <c r="K12" s="216"/>
      <c r="L12" s="216"/>
      <c r="M12" s="216"/>
      <c r="N12" s="216"/>
    </row>
    <row r="13" spans="1:14" x14ac:dyDescent="0.25">
      <c r="B13" s="9" t="s">
        <v>19</v>
      </c>
      <c r="C13" s="96">
        <v>-4</v>
      </c>
      <c r="D13" s="114">
        <v>-153</v>
      </c>
      <c r="E13" s="114">
        <v>0</v>
      </c>
      <c r="F13" s="115" t="s">
        <v>20</v>
      </c>
      <c r="G13" s="116">
        <v>-156</v>
      </c>
      <c r="J13" s="219"/>
      <c r="K13" s="216"/>
      <c r="L13" s="216"/>
      <c r="M13" s="216"/>
      <c r="N13" s="216"/>
    </row>
    <row r="14" spans="1:14" x14ac:dyDescent="0.25">
      <c r="B14" s="10" t="s">
        <v>21</v>
      </c>
      <c r="C14" s="95">
        <v>43</v>
      </c>
      <c r="D14" s="110">
        <v>0</v>
      </c>
      <c r="E14" s="110">
        <v>0</v>
      </c>
      <c r="F14" s="16" t="s">
        <v>22</v>
      </c>
      <c r="G14" s="177">
        <v>43</v>
      </c>
      <c r="J14" s="219"/>
      <c r="K14" s="216"/>
      <c r="L14" s="216"/>
      <c r="M14" s="216"/>
      <c r="N14" s="216"/>
    </row>
    <row r="15" spans="1:14" x14ac:dyDescent="0.25">
      <c r="B15" s="10" t="s">
        <v>23</v>
      </c>
      <c r="C15" s="95">
        <v>-38</v>
      </c>
      <c r="D15" s="110">
        <v>3</v>
      </c>
      <c r="E15" s="110">
        <v>0</v>
      </c>
      <c r="F15" s="16" t="s">
        <v>24</v>
      </c>
      <c r="G15" s="177">
        <v>-35</v>
      </c>
      <c r="J15" s="219"/>
      <c r="K15" s="216"/>
      <c r="L15" s="216"/>
      <c r="M15" s="216"/>
      <c r="N15" s="216"/>
    </row>
    <row r="16" spans="1:14" x14ac:dyDescent="0.25">
      <c r="B16" s="9" t="s">
        <v>25</v>
      </c>
      <c r="C16" s="96">
        <v>5</v>
      </c>
      <c r="D16" s="114">
        <v>3</v>
      </c>
      <c r="E16" s="114">
        <v>0</v>
      </c>
      <c r="F16" s="115" t="s">
        <v>26</v>
      </c>
      <c r="G16" s="116">
        <v>8</v>
      </c>
      <c r="J16" s="219"/>
      <c r="K16" s="216"/>
      <c r="L16" s="216"/>
      <c r="M16" s="216"/>
      <c r="N16" s="216"/>
    </row>
    <row r="17" spans="2:14" hidden="1" x14ac:dyDescent="0.25">
      <c r="B17" s="7"/>
      <c r="C17" s="95">
        <v>0</v>
      </c>
      <c r="D17" s="117">
        <v>0</v>
      </c>
      <c r="E17" s="117">
        <v>0</v>
      </c>
      <c r="F17" s="118" t="s">
        <v>27</v>
      </c>
      <c r="G17" s="112">
        <v>0</v>
      </c>
      <c r="J17" s="219"/>
      <c r="K17" s="216"/>
      <c r="L17" s="216"/>
      <c r="M17" s="216"/>
      <c r="N17" s="216"/>
    </row>
    <row r="18" spans="2:14" x14ac:dyDescent="0.25">
      <c r="B18" s="9" t="s">
        <v>28</v>
      </c>
      <c r="C18" s="96">
        <v>1</v>
      </c>
      <c r="D18" s="114">
        <v>-150</v>
      </c>
      <c r="E18" s="114">
        <v>0</v>
      </c>
      <c r="F18" s="115" t="s">
        <v>29</v>
      </c>
      <c r="G18" s="116">
        <v>-149</v>
      </c>
      <c r="H18" t="s">
        <v>115</v>
      </c>
      <c r="J18" s="219"/>
      <c r="K18" s="216"/>
      <c r="L18" s="216"/>
      <c r="M18" s="216"/>
      <c r="N18" s="216"/>
    </row>
    <row r="19" spans="2:14" x14ac:dyDescent="0.25">
      <c r="B19" s="8" t="s">
        <v>30</v>
      </c>
      <c r="C19" s="95">
        <v>1</v>
      </c>
      <c r="D19" s="110">
        <v>21</v>
      </c>
      <c r="E19" s="110">
        <v>0</v>
      </c>
      <c r="F19" s="118" t="s">
        <v>31</v>
      </c>
      <c r="G19" s="177">
        <v>22</v>
      </c>
      <c r="J19" s="219"/>
      <c r="K19" s="216"/>
      <c r="L19" s="216"/>
      <c r="M19" s="216"/>
      <c r="N19" s="216"/>
    </row>
    <row r="20" spans="2:14" ht="15.75" thickBot="1" x14ac:dyDescent="0.3">
      <c r="B20" s="11" t="s">
        <v>32</v>
      </c>
      <c r="C20" s="98">
        <v>2</v>
      </c>
      <c r="D20" s="119">
        <v>-129</v>
      </c>
      <c r="E20" s="119">
        <v>0</v>
      </c>
      <c r="F20" s="120" t="s">
        <v>32</v>
      </c>
      <c r="G20" s="122">
        <v>-127</v>
      </c>
      <c r="J20" s="219"/>
      <c r="K20" s="216"/>
      <c r="L20" s="216"/>
      <c r="M20" s="216"/>
      <c r="N20" s="216"/>
    </row>
    <row r="21" spans="2:14" ht="6" customHeight="1" thickBot="1" x14ac:dyDescent="0.3">
      <c r="J21" s="216"/>
      <c r="K21" s="216"/>
      <c r="L21" s="216"/>
      <c r="M21" s="216"/>
      <c r="N21" s="216"/>
    </row>
    <row r="22" spans="2:14" ht="15.75" thickBot="1" x14ac:dyDescent="0.3">
      <c r="B22" s="68" t="s">
        <v>33</v>
      </c>
      <c r="C22" s="99">
        <v>0.01</v>
      </c>
      <c r="D22" s="180"/>
      <c r="E22" s="181"/>
      <c r="F22" s="159" t="s">
        <v>33</v>
      </c>
      <c r="G22" s="160">
        <v>-0.95</v>
      </c>
      <c r="J22" s="216"/>
      <c r="K22" s="216"/>
      <c r="L22" s="216"/>
      <c r="M22" s="216"/>
      <c r="N22" s="216"/>
    </row>
    <row r="23" spans="2:14" ht="15.75" thickBot="1" x14ac:dyDescent="0.3"/>
    <row r="24" spans="2:14" x14ac:dyDescent="0.25">
      <c r="B24" s="127" t="s">
        <v>34</v>
      </c>
      <c r="C24" s="132">
        <v>2</v>
      </c>
      <c r="D24" s="128"/>
      <c r="E24" s="128"/>
      <c r="F24" s="136" t="s">
        <v>35</v>
      </c>
      <c r="G24" s="169">
        <v>-127</v>
      </c>
    </row>
    <row r="25" spans="2:14" ht="15.95" customHeight="1" x14ac:dyDescent="0.25">
      <c r="B25" s="129" t="s">
        <v>36</v>
      </c>
      <c r="C25" s="133"/>
      <c r="D25" s="126"/>
      <c r="E25" s="126"/>
      <c r="F25" s="137" t="s">
        <v>36</v>
      </c>
      <c r="G25" s="153"/>
      <c r="H25" s="248"/>
      <c r="I25" s="248"/>
      <c r="J25" s="248"/>
    </row>
    <row r="26" spans="2:14" x14ac:dyDescent="0.25">
      <c r="B26" s="3" t="s">
        <v>37</v>
      </c>
      <c r="C26" s="133">
        <v>8</v>
      </c>
      <c r="D26" s="126"/>
      <c r="E26" s="126"/>
      <c r="F26" s="138" t="s">
        <v>37</v>
      </c>
      <c r="G26" s="154">
        <v>0</v>
      </c>
      <c r="H26" s="248"/>
      <c r="I26" s="248"/>
      <c r="J26" s="248"/>
    </row>
    <row r="27" spans="2:14" ht="15.75" customHeight="1" x14ac:dyDescent="0.25">
      <c r="B27" s="130" t="s">
        <v>38</v>
      </c>
      <c r="C27" s="134">
        <v>8</v>
      </c>
      <c r="D27" s="107"/>
      <c r="E27" s="107"/>
      <c r="F27" s="139" t="s">
        <v>38</v>
      </c>
      <c r="G27" s="155">
        <v>0</v>
      </c>
      <c r="H27" s="248"/>
      <c r="I27" s="248"/>
      <c r="J27" s="248"/>
    </row>
    <row r="28" spans="2:14" x14ac:dyDescent="0.25">
      <c r="B28" s="129" t="s">
        <v>120</v>
      </c>
      <c r="C28" s="133"/>
      <c r="D28" s="126"/>
      <c r="E28" s="126"/>
      <c r="F28" s="137" t="s">
        <v>120</v>
      </c>
      <c r="G28" s="154"/>
      <c r="H28" s="248"/>
      <c r="I28" s="248"/>
      <c r="J28" s="248"/>
    </row>
    <row r="29" spans="2:14" ht="12.95" customHeight="1" x14ac:dyDescent="0.25">
      <c r="B29" s="3" t="s">
        <v>40</v>
      </c>
      <c r="C29" s="133">
        <v>240</v>
      </c>
      <c r="D29" s="126"/>
      <c r="E29" s="126"/>
      <c r="F29" s="138" t="s">
        <v>40</v>
      </c>
      <c r="G29" s="154">
        <v>240</v>
      </c>
      <c r="H29" s="249"/>
      <c r="I29" s="249"/>
      <c r="J29" s="249"/>
    </row>
    <row r="30" spans="2:14" x14ac:dyDescent="0.25">
      <c r="B30" s="3" t="s">
        <v>41</v>
      </c>
      <c r="C30" s="133">
        <v>22</v>
      </c>
      <c r="D30" s="126"/>
      <c r="E30" s="126"/>
      <c r="F30" s="138" t="s">
        <v>41</v>
      </c>
      <c r="G30" s="154">
        <v>22</v>
      </c>
      <c r="H30" s="249"/>
      <c r="I30" s="249"/>
      <c r="J30" s="249"/>
    </row>
    <row r="31" spans="2:14" x14ac:dyDescent="0.25">
      <c r="B31" s="3" t="s">
        <v>42</v>
      </c>
      <c r="C31" s="133">
        <v>6</v>
      </c>
      <c r="D31" s="126"/>
      <c r="E31" s="126"/>
      <c r="F31" s="138" t="s">
        <v>42</v>
      </c>
      <c r="G31" s="154">
        <v>6</v>
      </c>
    </row>
    <row r="32" spans="2:14" x14ac:dyDescent="0.25">
      <c r="B32" s="130" t="s">
        <v>43</v>
      </c>
      <c r="C32" s="135">
        <v>268</v>
      </c>
      <c r="D32" s="108"/>
      <c r="E32" s="108"/>
      <c r="F32" s="140" t="s">
        <v>43</v>
      </c>
      <c r="G32" s="156">
        <v>268</v>
      </c>
    </row>
    <row r="33" spans="2:8" x14ac:dyDescent="0.25">
      <c r="B33" s="129" t="s">
        <v>44</v>
      </c>
      <c r="C33" s="133"/>
      <c r="D33" s="126"/>
      <c r="E33" s="126"/>
      <c r="F33" s="137" t="s">
        <v>44</v>
      </c>
      <c r="G33" s="154"/>
    </row>
    <row r="34" spans="2:8" x14ac:dyDescent="0.25">
      <c r="B34" s="3" t="s">
        <v>45</v>
      </c>
      <c r="C34" s="133">
        <v>-3</v>
      </c>
      <c r="D34" s="126"/>
      <c r="E34" s="126"/>
      <c r="F34" s="138" t="s">
        <v>45</v>
      </c>
      <c r="G34" s="154">
        <v>-3</v>
      </c>
    </row>
    <row r="35" spans="2:8" hidden="1" x14ac:dyDescent="0.25">
      <c r="B35" s="3" t="s">
        <v>46</v>
      </c>
      <c r="C35" s="133">
        <v>0</v>
      </c>
      <c r="D35" s="126"/>
      <c r="E35" s="126"/>
      <c r="F35" s="138" t="s">
        <v>46</v>
      </c>
      <c r="G35" s="154">
        <v>0</v>
      </c>
    </row>
    <row r="36" spans="2:8" x14ac:dyDescent="0.25">
      <c r="B36" s="130" t="s">
        <v>47</v>
      </c>
      <c r="C36" s="135">
        <v>-3</v>
      </c>
      <c r="D36" s="108"/>
      <c r="E36" s="108"/>
      <c r="F36" s="140" t="s">
        <v>47</v>
      </c>
      <c r="G36" s="156">
        <v>-3</v>
      </c>
    </row>
    <row r="37" spans="2:8" x14ac:dyDescent="0.25">
      <c r="B37" s="131" t="s">
        <v>48</v>
      </c>
      <c r="C37" s="135">
        <v>273</v>
      </c>
      <c r="D37" s="108"/>
      <c r="E37" s="108"/>
      <c r="F37" s="141" t="s">
        <v>48</v>
      </c>
      <c r="G37" s="156">
        <v>265</v>
      </c>
      <c r="H37" s="205"/>
    </row>
    <row r="38" spans="2:8" x14ac:dyDescent="0.25">
      <c r="B38" s="129" t="s">
        <v>49</v>
      </c>
      <c r="C38" s="133"/>
      <c r="D38" s="126"/>
      <c r="E38" s="126"/>
      <c r="F38" s="137" t="s">
        <v>49</v>
      </c>
      <c r="G38" s="154"/>
    </row>
    <row r="39" spans="2:8" x14ac:dyDescent="0.25">
      <c r="B39" s="3" t="s">
        <v>50</v>
      </c>
      <c r="C39" s="133">
        <v>-63</v>
      </c>
      <c r="D39" s="126"/>
      <c r="E39" s="126"/>
      <c r="F39" s="138" t="s">
        <v>50</v>
      </c>
      <c r="G39" s="154">
        <v>-61</v>
      </c>
    </row>
    <row r="40" spans="2:8" x14ac:dyDescent="0.25">
      <c r="B40" s="3" t="s">
        <v>51</v>
      </c>
      <c r="C40" s="133">
        <v>11</v>
      </c>
      <c r="D40" s="126"/>
      <c r="E40" s="126"/>
      <c r="F40" s="138" t="s">
        <v>51</v>
      </c>
      <c r="G40" s="154">
        <v>3</v>
      </c>
    </row>
    <row r="41" spans="2:8" x14ac:dyDescent="0.25">
      <c r="B41" s="131" t="s">
        <v>52</v>
      </c>
      <c r="C41" s="135">
        <v>-52</v>
      </c>
      <c r="D41" s="108"/>
      <c r="E41" s="108"/>
      <c r="F41" s="140" t="s">
        <v>52</v>
      </c>
      <c r="G41" s="156">
        <v>-58</v>
      </c>
    </row>
    <row r="42" spans="2:8" x14ac:dyDescent="0.25">
      <c r="B42" s="142" t="s">
        <v>53</v>
      </c>
      <c r="C42" s="143">
        <v>221</v>
      </c>
      <c r="D42" s="144"/>
      <c r="E42" s="144"/>
      <c r="F42" s="149" t="s">
        <v>53</v>
      </c>
      <c r="G42" s="157">
        <v>207</v>
      </c>
    </row>
    <row r="43" spans="2:8" ht="15.75" thickBot="1" x14ac:dyDescent="0.3">
      <c r="B43" s="145" t="s">
        <v>54</v>
      </c>
      <c r="C43" s="146">
        <v>223</v>
      </c>
      <c r="D43" s="147"/>
      <c r="E43" s="147"/>
      <c r="F43" s="148" t="s">
        <v>55</v>
      </c>
      <c r="G43" s="158">
        <v>80</v>
      </c>
      <c r="H43" s="205"/>
    </row>
    <row r="44" spans="2:8" ht="6" customHeight="1" thickBot="1" x14ac:dyDescent="0.3">
      <c r="B44" s="26"/>
      <c r="C44" s="70"/>
      <c r="D44" s="109"/>
      <c r="E44" s="109"/>
      <c r="F44" s="71"/>
      <c r="G44" s="170"/>
    </row>
    <row r="45" spans="2:8" ht="15.75" thickBot="1" x14ac:dyDescent="0.3">
      <c r="B45" s="68" t="s">
        <v>121</v>
      </c>
      <c r="C45" s="125">
        <v>1.57</v>
      </c>
      <c r="F45" s="89" t="s">
        <v>121</v>
      </c>
      <c r="G45" s="168">
        <v>0.56000000000000005</v>
      </c>
    </row>
    <row r="46" spans="2:8" x14ac:dyDescent="0.25">
      <c r="B46" s="124" t="s">
        <v>57</v>
      </c>
    </row>
    <row r="48" spans="2:8" x14ac:dyDescent="0.25">
      <c r="C48" s="211"/>
    </row>
  </sheetData>
  <mergeCells count="5">
    <mergeCell ref="D3:E3"/>
    <mergeCell ref="H5:I6"/>
    <mergeCell ref="H25:J26"/>
    <mergeCell ref="H27:J28"/>
    <mergeCell ref="H29:J30"/>
  </mergeCells>
  <pageMargins left="0.7" right="0.7" top="0.75" bottom="0.75" header="0.3" footer="0.3"/>
  <pageSetup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2A48-75C4-49BF-975E-BB00654006EA}">
  <sheetPr>
    <tabColor rgb="FF00B050"/>
    <pageSetUpPr fitToPage="1"/>
  </sheetPr>
  <dimension ref="A1:O42"/>
  <sheetViews>
    <sheetView showGridLines="0" zoomScaleNormal="100" workbookViewId="0">
      <selection activeCell="K33" sqref="K33"/>
    </sheetView>
  </sheetViews>
  <sheetFormatPr defaultColWidth="9.140625" defaultRowHeight="15" x14ac:dyDescent="0.25"/>
  <cols>
    <col min="1" max="1" width="2.7109375" customWidth="1"/>
    <col min="2" max="2" width="45.7109375" customWidth="1"/>
    <col min="3" max="4" width="12.7109375" customWidth="1"/>
    <col min="5" max="5" width="13.85546875" customWidth="1"/>
    <col min="6" max="6" width="45.7109375" customWidth="1"/>
    <col min="7" max="7" width="12.7109375" customWidth="1"/>
  </cols>
  <sheetData>
    <row r="1" spans="1:15" ht="42" x14ac:dyDescent="0.25">
      <c r="A1" s="179" t="s">
        <v>122</v>
      </c>
      <c r="B1" s="62"/>
    </row>
    <row r="3" spans="1:15" ht="15.75" thickBot="1" x14ac:dyDescent="0.3">
      <c r="B3" s="26" t="s">
        <v>123</v>
      </c>
      <c r="D3" s="244" t="s">
        <v>4</v>
      </c>
      <c r="E3" s="244"/>
    </row>
    <row r="4" spans="1:15" ht="30" x14ac:dyDescent="0.25">
      <c r="B4" s="2" t="s">
        <v>5</v>
      </c>
      <c r="C4" s="41" t="s">
        <v>6</v>
      </c>
      <c r="D4" s="191" t="s">
        <v>7</v>
      </c>
      <c r="E4" s="191" t="s">
        <v>8</v>
      </c>
      <c r="F4" s="12" t="s">
        <v>9</v>
      </c>
      <c r="G4" s="13" t="s">
        <v>10</v>
      </c>
    </row>
    <row r="5" spans="1:15" ht="15" customHeight="1" x14ac:dyDescent="0.25">
      <c r="B5" s="3" t="s">
        <v>60</v>
      </c>
      <c r="C5" s="42">
        <v>237</v>
      </c>
      <c r="D5" s="225">
        <v>-225</v>
      </c>
      <c r="E5" s="22">
        <v>0</v>
      </c>
      <c r="F5" s="19" t="s">
        <v>61</v>
      </c>
      <c r="G5" s="37">
        <v>12</v>
      </c>
      <c r="I5" s="227"/>
      <c r="J5" s="216"/>
      <c r="K5" s="216"/>
      <c r="L5" s="216"/>
      <c r="M5" s="216"/>
      <c r="N5" s="216"/>
      <c r="O5" s="216"/>
    </row>
    <row r="6" spans="1:15" x14ac:dyDescent="0.25">
      <c r="B6" s="3" t="s">
        <v>62</v>
      </c>
      <c r="C6" s="42">
        <v>84</v>
      </c>
      <c r="D6" s="22">
        <v>0</v>
      </c>
      <c r="E6" s="22">
        <v>0</v>
      </c>
      <c r="F6" s="19" t="s">
        <v>63</v>
      </c>
      <c r="G6" s="37">
        <v>84</v>
      </c>
      <c r="I6" s="227"/>
      <c r="J6" s="216"/>
      <c r="K6" s="216"/>
      <c r="L6" s="216"/>
      <c r="M6" s="216"/>
      <c r="N6" s="216"/>
      <c r="O6" s="216"/>
    </row>
    <row r="7" spans="1:15" x14ac:dyDescent="0.25">
      <c r="B7" s="3" t="s">
        <v>64</v>
      </c>
      <c r="C7" s="42">
        <v>33</v>
      </c>
      <c r="D7" s="22">
        <v>7</v>
      </c>
      <c r="E7" s="22">
        <v>0</v>
      </c>
      <c r="F7" s="19" t="s">
        <v>64</v>
      </c>
      <c r="G7" s="37">
        <v>40</v>
      </c>
      <c r="I7" s="227"/>
      <c r="J7" s="216"/>
      <c r="K7" s="216"/>
      <c r="L7" s="216"/>
      <c r="M7" s="216"/>
      <c r="N7" s="216"/>
      <c r="O7" s="216"/>
    </row>
    <row r="8" spans="1:15" ht="15" customHeight="1" x14ac:dyDescent="0.25">
      <c r="B8" s="3" t="s">
        <v>65</v>
      </c>
      <c r="C8" s="42">
        <v>268</v>
      </c>
      <c r="D8" s="22">
        <v>20</v>
      </c>
      <c r="E8" s="22">
        <v>0</v>
      </c>
      <c r="F8" s="19" t="s">
        <v>66</v>
      </c>
      <c r="G8" s="37">
        <v>288</v>
      </c>
      <c r="I8" s="227"/>
      <c r="J8" s="216"/>
      <c r="K8" s="216"/>
      <c r="L8" s="216"/>
      <c r="M8" s="216"/>
      <c r="N8" s="216"/>
      <c r="O8" s="216"/>
    </row>
    <row r="9" spans="1:15" ht="15" customHeight="1" x14ac:dyDescent="0.25">
      <c r="B9" s="3" t="s">
        <v>67</v>
      </c>
      <c r="C9" s="42">
        <v>41</v>
      </c>
      <c r="D9" s="22">
        <v>0</v>
      </c>
      <c r="E9" s="22">
        <v>0</v>
      </c>
      <c r="F9" s="19" t="s">
        <v>68</v>
      </c>
      <c r="G9" s="37">
        <v>41</v>
      </c>
      <c r="I9" s="227"/>
      <c r="J9" s="216"/>
      <c r="K9" s="216"/>
      <c r="L9" s="216"/>
      <c r="M9" s="216"/>
      <c r="N9" s="216"/>
      <c r="O9" s="216"/>
    </row>
    <row r="10" spans="1:15" x14ac:dyDescent="0.25">
      <c r="B10" s="3" t="s">
        <v>69</v>
      </c>
      <c r="C10" s="42">
        <v>28</v>
      </c>
      <c r="D10" s="22">
        <v>0</v>
      </c>
      <c r="E10" s="22">
        <v>0</v>
      </c>
      <c r="F10" s="19" t="s">
        <v>70</v>
      </c>
      <c r="G10" s="37">
        <v>28</v>
      </c>
      <c r="I10" s="227"/>
      <c r="J10" s="216"/>
      <c r="K10" s="216"/>
      <c r="L10" s="216"/>
      <c r="M10" s="216"/>
      <c r="N10" s="216"/>
      <c r="O10" s="216"/>
    </row>
    <row r="11" spans="1:15" x14ac:dyDescent="0.25">
      <c r="B11" s="27" t="s">
        <v>72</v>
      </c>
      <c r="C11" s="43">
        <v>691</v>
      </c>
      <c r="D11" s="23">
        <v>-198</v>
      </c>
      <c r="E11" s="23">
        <v>0</v>
      </c>
      <c r="F11" s="32" t="s">
        <v>72</v>
      </c>
      <c r="G11" s="38">
        <v>493</v>
      </c>
      <c r="I11" s="227"/>
      <c r="J11" s="216"/>
      <c r="K11" s="216"/>
      <c r="L11" s="216"/>
      <c r="M11" s="216"/>
      <c r="N11" s="216"/>
      <c r="O11" s="216"/>
    </row>
    <row r="12" spans="1:15" x14ac:dyDescent="0.25">
      <c r="B12" s="3" t="s">
        <v>73</v>
      </c>
      <c r="C12" s="42">
        <v>141.7002379228436</v>
      </c>
      <c r="D12" s="22">
        <v>-7</v>
      </c>
      <c r="E12" s="22">
        <v>0</v>
      </c>
      <c r="F12" s="19" t="s">
        <v>74</v>
      </c>
      <c r="G12" s="37">
        <v>134.7002379228436</v>
      </c>
      <c r="I12" s="227"/>
      <c r="J12" s="216"/>
      <c r="K12" s="216"/>
      <c r="L12" s="216"/>
      <c r="M12" s="216"/>
      <c r="N12" s="216"/>
      <c r="O12" s="216"/>
    </row>
    <row r="13" spans="1:15" x14ac:dyDescent="0.25">
      <c r="B13" s="4" t="s">
        <v>75</v>
      </c>
      <c r="C13" s="42">
        <v>253.51860493461629</v>
      </c>
      <c r="D13" s="22">
        <v>0</v>
      </c>
      <c r="E13" s="22">
        <v>0</v>
      </c>
      <c r="F13" s="16" t="s">
        <v>76</v>
      </c>
      <c r="G13" s="37">
        <v>253.51860493461629</v>
      </c>
      <c r="I13" s="227"/>
      <c r="J13" s="216"/>
      <c r="K13" s="216"/>
      <c r="L13" s="216"/>
      <c r="M13" s="216"/>
      <c r="N13" s="216"/>
      <c r="O13" s="216"/>
    </row>
    <row r="14" spans="1:15" x14ac:dyDescent="0.25">
      <c r="B14" s="3" t="s">
        <v>69</v>
      </c>
      <c r="C14" s="42">
        <v>457.49991848513741</v>
      </c>
      <c r="D14" s="22">
        <v>10</v>
      </c>
      <c r="E14" s="22">
        <v>-438</v>
      </c>
      <c r="F14" s="19" t="s">
        <v>77</v>
      </c>
      <c r="G14" s="37">
        <v>29.499918485137414</v>
      </c>
      <c r="I14" s="227"/>
      <c r="J14" s="216"/>
      <c r="K14" s="216"/>
      <c r="L14" s="216"/>
      <c r="M14" s="216"/>
      <c r="N14" s="216"/>
      <c r="O14" s="216"/>
    </row>
    <row r="15" spans="1:15" x14ac:dyDescent="0.25">
      <c r="B15" s="3"/>
      <c r="C15" s="42"/>
      <c r="D15" s="22">
        <v>0</v>
      </c>
      <c r="E15" s="22">
        <v>415</v>
      </c>
      <c r="F15" s="19" t="s">
        <v>79</v>
      </c>
      <c r="G15" s="37">
        <v>415</v>
      </c>
      <c r="I15" s="227"/>
      <c r="J15" s="216"/>
      <c r="K15" s="216"/>
      <c r="L15" s="216"/>
      <c r="M15" s="216"/>
      <c r="N15" s="216"/>
      <c r="O15" s="216"/>
    </row>
    <row r="16" spans="1:15" x14ac:dyDescent="0.25">
      <c r="B16" s="3"/>
      <c r="C16" s="42"/>
      <c r="D16" s="22"/>
      <c r="E16" s="22">
        <v>23</v>
      </c>
      <c r="F16" s="19" t="s">
        <v>80</v>
      </c>
      <c r="G16" s="37">
        <v>23</v>
      </c>
      <c r="I16" s="227"/>
      <c r="J16" s="216"/>
      <c r="K16" s="216"/>
      <c r="L16" s="216"/>
      <c r="M16" s="216"/>
      <c r="N16" s="216"/>
      <c r="O16" s="216"/>
    </row>
    <row r="17" spans="2:15" hidden="1" x14ac:dyDescent="0.25">
      <c r="B17" s="3" t="s">
        <v>81</v>
      </c>
      <c r="C17" s="42">
        <v>0.15652643397509999</v>
      </c>
      <c r="D17" s="22">
        <v>0</v>
      </c>
      <c r="E17" s="22"/>
      <c r="F17" s="16" t="s">
        <v>82</v>
      </c>
      <c r="G17" s="37">
        <v>0.15652643397509999</v>
      </c>
      <c r="I17" s="227"/>
      <c r="J17" s="216"/>
      <c r="K17" s="216"/>
      <c r="L17" s="216"/>
      <c r="M17" s="216"/>
      <c r="N17" s="216"/>
      <c r="O17" s="216"/>
    </row>
    <row r="18" spans="2:15" x14ac:dyDescent="0.25">
      <c r="B18" s="3" t="s">
        <v>67</v>
      </c>
      <c r="C18" s="42">
        <v>94.366665177139808</v>
      </c>
      <c r="D18" s="22">
        <v>0</v>
      </c>
      <c r="E18" s="22">
        <v>0</v>
      </c>
      <c r="F18" s="16" t="s">
        <v>68</v>
      </c>
      <c r="G18" s="37">
        <v>94.366665177139808</v>
      </c>
      <c r="I18" s="227"/>
      <c r="J18" s="216"/>
      <c r="K18" s="216"/>
      <c r="L18" s="216"/>
      <c r="M18" s="216"/>
      <c r="N18" s="216"/>
      <c r="O18" s="216"/>
    </row>
    <row r="19" spans="2:15" x14ac:dyDescent="0.25">
      <c r="B19" s="3" t="s">
        <v>83</v>
      </c>
      <c r="C19" s="42">
        <v>316.24358087834133</v>
      </c>
      <c r="D19" s="22">
        <v>0</v>
      </c>
      <c r="E19" s="22">
        <v>0</v>
      </c>
      <c r="F19" s="19" t="s">
        <v>83</v>
      </c>
      <c r="G19" s="37">
        <v>316.24358087834133</v>
      </c>
      <c r="I19" s="227"/>
      <c r="J19" s="216"/>
      <c r="K19" s="216"/>
      <c r="L19" s="216"/>
      <c r="M19" s="216"/>
      <c r="N19" s="216"/>
      <c r="O19" s="216"/>
    </row>
    <row r="20" spans="2:15" x14ac:dyDescent="0.25">
      <c r="B20" s="28" t="s">
        <v>84</v>
      </c>
      <c r="C20" s="44">
        <v>1263.4855338320535</v>
      </c>
      <c r="D20" s="24">
        <v>3</v>
      </c>
      <c r="E20" s="24">
        <v>0</v>
      </c>
      <c r="F20" s="33" t="s">
        <v>84</v>
      </c>
      <c r="G20" s="39">
        <v>1266.4855338320535</v>
      </c>
      <c r="I20" s="227"/>
      <c r="J20" s="216"/>
      <c r="K20" s="216"/>
      <c r="L20" s="216"/>
      <c r="M20" s="216"/>
      <c r="N20" s="216"/>
      <c r="O20" s="216"/>
    </row>
    <row r="21" spans="2:15" x14ac:dyDescent="0.25">
      <c r="B21" s="29" t="s">
        <v>85</v>
      </c>
      <c r="C21" s="44">
        <v>1954.4855338320535</v>
      </c>
      <c r="D21" s="24">
        <v>-195</v>
      </c>
      <c r="E21" s="24">
        <v>0</v>
      </c>
      <c r="F21" s="34" t="s">
        <v>85</v>
      </c>
      <c r="G21" s="39">
        <v>1759.4855338320535</v>
      </c>
      <c r="I21" s="227"/>
      <c r="J21" s="216"/>
      <c r="K21" s="216"/>
      <c r="L21" s="216"/>
      <c r="M21" s="216"/>
      <c r="N21" s="216"/>
      <c r="O21" s="216"/>
    </row>
    <row r="22" spans="2:15" x14ac:dyDescent="0.25">
      <c r="B22" s="3" t="s">
        <v>86</v>
      </c>
      <c r="C22" s="42">
        <v>-743</v>
      </c>
      <c r="D22" s="22">
        <v>0</v>
      </c>
      <c r="E22" s="22">
        <v>704</v>
      </c>
      <c r="F22" s="16" t="s">
        <v>87</v>
      </c>
      <c r="G22" s="37">
        <v>-39</v>
      </c>
      <c r="H22" s="25"/>
      <c r="I22" s="227"/>
      <c r="J22" s="216"/>
      <c r="K22" s="216"/>
      <c r="L22" s="216"/>
      <c r="M22" s="216"/>
      <c r="N22" s="216"/>
      <c r="O22" s="216"/>
    </row>
    <row r="23" spans="2:15" x14ac:dyDescent="0.25">
      <c r="B23" s="3"/>
      <c r="C23" s="42">
        <v>0</v>
      </c>
      <c r="D23" s="22">
        <v>0</v>
      </c>
      <c r="E23" s="22">
        <v>-535</v>
      </c>
      <c r="F23" s="16" t="s">
        <v>88</v>
      </c>
      <c r="G23" s="37">
        <v>-535</v>
      </c>
      <c r="H23" s="25"/>
      <c r="I23" s="227"/>
      <c r="J23" s="216"/>
      <c r="K23" s="216"/>
      <c r="L23" s="216"/>
      <c r="M23" s="216"/>
      <c r="N23" s="216"/>
      <c r="O23" s="216"/>
    </row>
    <row r="24" spans="2:15" x14ac:dyDescent="0.25">
      <c r="B24" s="30"/>
      <c r="C24" s="42">
        <v>0</v>
      </c>
      <c r="D24" s="22">
        <v>4</v>
      </c>
      <c r="E24" s="22">
        <v>-169</v>
      </c>
      <c r="F24" s="16" t="s">
        <v>89</v>
      </c>
      <c r="G24" s="37">
        <v>-165</v>
      </c>
      <c r="H24" s="25"/>
      <c r="I24" s="227"/>
      <c r="J24" s="216"/>
      <c r="K24" s="216"/>
      <c r="L24" s="216"/>
      <c r="M24" s="216"/>
      <c r="N24" s="216"/>
      <c r="O24" s="216"/>
    </row>
    <row r="25" spans="2:15" x14ac:dyDescent="0.25">
      <c r="B25" s="3" t="s">
        <v>90</v>
      </c>
      <c r="C25" s="42">
        <v>-407</v>
      </c>
      <c r="D25" s="22">
        <v>0</v>
      </c>
      <c r="E25" s="22">
        <v>407</v>
      </c>
      <c r="F25" s="16"/>
      <c r="G25" s="37"/>
      <c r="I25" s="227"/>
      <c r="J25" s="216"/>
      <c r="K25" s="216"/>
      <c r="L25" s="216"/>
      <c r="M25" s="216"/>
      <c r="N25" s="216"/>
      <c r="O25" s="216"/>
    </row>
    <row r="26" spans="2:15" x14ac:dyDescent="0.25">
      <c r="B26" s="3" t="s">
        <v>91</v>
      </c>
      <c r="C26" s="42">
        <v>-125</v>
      </c>
      <c r="D26" s="22">
        <v>0</v>
      </c>
      <c r="E26" s="22">
        <v>85</v>
      </c>
      <c r="F26" s="19" t="s">
        <v>91</v>
      </c>
      <c r="G26" s="37">
        <v>-40</v>
      </c>
      <c r="I26" s="227"/>
      <c r="J26" s="216"/>
      <c r="K26" s="216"/>
      <c r="L26" s="216"/>
      <c r="M26" s="216"/>
      <c r="N26" s="216"/>
      <c r="O26" s="216"/>
    </row>
    <row r="27" spans="2:15" x14ac:dyDescent="0.25">
      <c r="B27" s="3"/>
      <c r="C27" s="42">
        <v>0</v>
      </c>
      <c r="D27" s="22">
        <v>0</v>
      </c>
      <c r="E27" s="22">
        <v>-492</v>
      </c>
      <c r="F27" s="16" t="s">
        <v>92</v>
      </c>
      <c r="G27" s="37">
        <v>-492</v>
      </c>
      <c r="I27" s="227"/>
      <c r="J27" s="216"/>
      <c r="K27" s="216"/>
      <c r="L27" s="216"/>
      <c r="M27" s="216"/>
      <c r="N27" s="216"/>
      <c r="O27" s="216"/>
    </row>
    <row r="28" spans="2:15" x14ac:dyDescent="0.25">
      <c r="B28" s="3" t="s">
        <v>93</v>
      </c>
      <c r="C28" s="42">
        <v>-3</v>
      </c>
      <c r="D28" s="22">
        <v>0</v>
      </c>
      <c r="E28" s="22">
        <v>0</v>
      </c>
      <c r="F28" s="16" t="s">
        <v>94</v>
      </c>
      <c r="G28" s="37">
        <v>-3</v>
      </c>
      <c r="I28" s="227"/>
      <c r="J28" s="216"/>
      <c r="K28" s="216"/>
      <c r="L28" s="216"/>
      <c r="M28" s="216"/>
      <c r="N28" s="216"/>
      <c r="O28" s="216"/>
    </row>
    <row r="29" spans="2:15" x14ac:dyDescent="0.25">
      <c r="B29" s="3" t="s">
        <v>95</v>
      </c>
      <c r="C29" s="42">
        <v>-9</v>
      </c>
      <c r="D29" s="22">
        <v>0</v>
      </c>
      <c r="E29" s="22">
        <v>0</v>
      </c>
      <c r="F29" s="16" t="s">
        <v>96</v>
      </c>
      <c r="G29" s="37">
        <v>-9</v>
      </c>
      <c r="I29" s="227"/>
      <c r="J29" s="216"/>
      <c r="K29" s="216"/>
      <c r="L29" s="216"/>
      <c r="M29" s="216"/>
      <c r="N29" s="216"/>
      <c r="O29" s="216"/>
    </row>
    <row r="30" spans="2:15" x14ac:dyDescent="0.25">
      <c r="B30" s="3" t="s">
        <v>97</v>
      </c>
      <c r="C30" s="42">
        <v>-18</v>
      </c>
      <c r="D30" s="22">
        <v>0</v>
      </c>
      <c r="E30" s="22">
        <v>10</v>
      </c>
      <c r="F30" s="16" t="s">
        <v>98</v>
      </c>
      <c r="G30" s="37">
        <v>-8</v>
      </c>
      <c r="I30" s="227"/>
      <c r="J30" s="216"/>
      <c r="K30" s="216"/>
      <c r="L30" s="216"/>
      <c r="M30" s="216"/>
      <c r="N30" s="216"/>
      <c r="O30" s="216"/>
    </row>
    <row r="31" spans="2:15" x14ac:dyDescent="0.25">
      <c r="B31" s="29" t="s">
        <v>99</v>
      </c>
      <c r="C31" s="44">
        <v>-1305</v>
      </c>
      <c r="D31" s="24">
        <v>4</v>
      </c>
      <c r="E31" s="24">
        <v>10</v>
      </c>
      <c r="F31" s="34" t="s">
        <v>100</v>
      </c>
      <c r="G31" s="39">
        <v>-1290</v>
      </c>
      <c r="I31" s="227"/>
      <c r="J31" s="216"/>
      <c r="K31" s="216"/>
      <c r="L31" s="216"/>
      <c r="M31" s="216"/>
      <c r="N31" s="216"/>
      <c r="O31" s="216"/>
    </row>
    <row r="32" spans="2:15" x14ac:dyDescent="0.25">
      <c r="B32" s="3" t="s">
        <v>93</v>
      </c>
      <c r="C32" s="42">
        <v>-236</v>
      </c>
      <c r="D32" s="22">
        <v>-1</v>
      </c>
      <c r="E32" s="22">
        <v>0</v>
      </c>
      <c r="F32" s="16" t="s">
        <v>101</v>
      </c>
      <c r="G32" s="37">
        <v>-237</v>
      </c>
      <c r="I32" s="227"/>
      <c r="J32" s="216"/>
      <c r="K32" s="216"/>
      <c r="L32" s="216"/>
      <c r="M32" s="216"/>
      <c r="N32" s="216"/>
      <c r="O32" s="216"/>
    </row>
    <row r="33" spans="2:15" x14ac:dyDescent="0.25">
      <c r="B33" s="3" t="s">
        <v>90</v>
      </c>
      <c r="C33" s="42">
        <v>-12</v>
      </c>
      <c r="D33" s="22">
        <v>0</v>
      </c>
      <c r="E33" s="22">
        <v>12</v>
      </c>
      <c r="F33" s="16"/>
      <c r="G33" s="37"/>
      <c r="I33" s="227"/>
      <c r="J33" s="216"/>
      <c r="K33" s="216"/>
      <c r="L33" s="216"/>
      <c r="M33" s="216"/>
      <c r="N33" s="216"/>
      <c r="O33" s="216"/>
    </row>
    <row r="34" spans="2:15" x14ac:dyDescent="0.25">
      <c r="B34" s="3" t="s">
        <v>91</v>
      </c>
      <c r="C34" s="42">
        <v>-367</v>
      </c>
      <c r="D34" s="22">
        <v>0</v>
      </c>
      <c r="E34" s="22">
        <v>337</v>
      </c>
      <c r="F34" s="16" t="s">
        <v>91</v>
      </c>
      <c r="G34" s="37">
        <v>-30</v>
      </c>
      <c r="I34" s="227"/>
      <c r="J34" s="216"/>
      <c r="K34" s="216"/>
      <c r="L34" s="216"/>
      <c r="M34" s="216"/>
      <c r="N34" s="216"/>
      <c r="O34" s="216"/>
    </row>
    <row r="35" spans="2:15" x14ac:dyDescent="0.25">
      <c r="B35" s="3"/>
      <c r="C35" s="42">
        <v>0</v>
      </c>
      <c r="D35" s="22">
        <v>0</v>
      </c>
      <c r="E35" s="22">
        <v>-359</v>
      </c>
      <c r="F35" s="16" t="s">
        <v>92</v>
      </c>
      <c r="G35" s="37">
        <v>-359</v>
      </c>
      <c r="I35" s="227"/>
      <c r="J35" s="216"/>
      <c r="K35" s="216"/>
      <c r="L35" s="216"/>
      <c r="M35" s="216"/>
      <c r="N35" s="216"/>
      <c r="O35" s="216"/>
    </row>
    <row r="36" spans="2:15" x14ac:dyDescent="0.25">
      <c r="B36" s="3" t="s">
        <v>95</v>
      </c>
      <c r="C36" s="42">
        <v>-34</v>
      </c>
      <c r="D36" s="22">
        <v>0</v>
      </c>
      <c r="E36" s="22">
        <v>0</v>
      </c>
      <c r="F36" s="16" t="s">
        <v>96</v>
      </c>
      <c r="G36" s="37">
        <v>-34</v>
      </c>
      <c r="I36" s="227"/>
      <c r="J36" s="216"/>
      <c r="K36" s="216"/>
      <c r="L36" s="216"/>
      <c r="M36" s="216"/>
      <c r="N36" s="216"/>
      <c r="O36" s="216"/>
    </row>
    <row r="37" spans="2:15" x14ac:dyDescent="0.25">
      <c r="B37" s="28" t="s">
        <v>102</v>
      </c>
      <c r="C37" s="44">
        <v>-649</v>
      </c>
      <c r="D37" s="24">
        <v>-1</v>
      </c>
      <c r="E37" s="24">
        <v>-10</v>
      </c>
      <c r="F37" s="226" t="s">
        <v>102</v>
      </c>
      <c r="G37" s="39">
        <v>-661</v>
      </c>
      <c r="I37" s="227"/>
      <c r="J37" s="216"/>
      <c r="K37" s="216"/>
      <c r="L37" s="216"/>
      <c r="M37" s="216"/>
      <c r="N37" s="216"/>
      <c r="O37" s="216"/>
    </row>
    <row r="38" spans="2:15" x14ac:dyDescent="0.25">
      <c r="B38" s="29" t="s">
        <v>103</v>
      </c>
      <c r="C38" s="44">
        <v>-1954</v>
      </c>
      <c r="D38" s="24">
        <v>3</v>
      </c>
      <c r="E38" s="24">
        <v>0</v>
      </c>
      <c r="F38" s="34" t="s">
        <v>103</v>
      </c>
      <c r="G38" s="39">
        <v>-1951</v>
      </c>
      <c r="I38" s="227"/>
      <c r="J38" s="216"/>
      <c r="K38" s="216"/>
      <c r="L38" s="216"/>
      <c r="M38" s="216"/>
      <c r="N38" s="216"/>
      <c r="O38" s="216"/>
    </row>
    <row r="39" spans="2:15" ht="15.75" thickBot="1" x14ac:dyDescent="0.3">
      <c r="B39" s="31" t="s">
        <v>104</v>
      </c>
      <c r="C39" s="45">
        <v>0.48553383205353384</v>
      </c>
      <c r="D39" s="206">
        <v>-192</v>
      </c>
      <c r="E39" s="206">
        <v>0</v>
      </c>
      <c r="F39" s="36" t="s">
        <v>105</v>
      </c>
      <c r="G39" s="40">
        <v>-191.51446616794647</v>
      </c>
      <c r="I39" s="227"/>
      <c r="J39" s="216"/>
      <c r="K39" s="216"/>
      <c r="L39" s="216"/>
      <c r="M39" s="216"/>
      <c r="N39" s="216"/>
      <c r="O39" s="216"/>
    </row>
    <row r="40" spans="2:15" x14ac:dyDescent="0.25">
      <c r="B40" s="124" t="s">
        <v>57</v>
      </c>
      <c r="G40" s="25"/>
      <c r="I40" s="216"/>
      <c r="J40" s="216"/>
      <c r="K40" s="216"/>
      <c r="L40" s="216"/>
      <c r="M40" s="216"/>
      <c r="N40" s="216"/>
      <c r="O40" s="216"/>
    </row>
    <row r="41" spans="2:15" x14ac:dyDescent="0.25">
      <c r="G41" s="25"/>
    </row>
    <row r="42" spans="2:15" x14ac:dyDescent="0.25">
      <c r="G42" s="25"/>
    </row>
  </sheetData>
  <mergeCells count="1">
    <mergeCell ref="D3:E3"/>
  </mergeCells>
  <pageMargins left="0.7" right="0.7" top="0.75" bottom="0.75" header="0.3" footer="0.3"/>
  <pageSetup paperSize="5" scale="84" orientation="landscape" r:id="rId1"/>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5D15-138B-4F66-9183-A831A363256C}">
  <sheetPr>
    <tabColor rgb="FF00B050"/>
  </sheetPr>
  <dimension ref="A1:K12"/>
  <sheetViews>
    <sheetView showGridLines="0" zoomScaleNormal="100" workbookViewId="0"/>
  </sheetViews>
  <sheetFormatPr defaultColWidth="9.140625" defaultRowHeight="15" x14ac:dyDescent="0.25"/>
  <cols>
    <col min="1" max="1" width="2.7109375" customWidth="1"/>
    <col min="2" max="2" width="52.7109375" customWidth="1"/>
    <col min="3" max="3" width="13" customWidth="1"/>
    <col min="4" max="5" width="21.7109375" customWidth="1"/>
    <col min="6" max="6" width="52.7109375" customWidth="1"/>
    <col min="7" max="7" width="12.42578125" customWidth="1"/>
  </cols>
  <sheetData>
    <row r="1" spans="1:11" ht="51" x14ac:dyDescent="0.25">
      <c r="A1" s="192" t="s">
        <v>124</v>
      </c>
    </row>
    <row r="2" spans="1:11" x14ac:dyDescent="0.25">
      <c r="B2" s="62"/>
    </row>
    <row r="3" spans="1:11" ht="15" customHeight="1" thickBot="1" x14ac:dyDescent="0.3">
      <c r="B3" s="26" t="s">
        <v>125</v>
      </c>
      <c r="D3" s="246" t="s">
        <v>4</v>
      </c>
      <c r="E3" s="246"/>
    </row>
    <row r="4" spans="1:11" ht="30" x14ac:dyDescent="0.25">
      <c r="B4" s="6" t="s">
        <v>5</v>
      </c>
      <c r="C4" s="5" t="s">
        <v>6</v>
      </c>
      <c r="D4" s="1" t="s">
        <v>108</v>
      </c>
      <c r="E4" s="1" t="s">
        <v>126</v>
      </c>
      <c r="F4" s="12" t="s">
        <v>9</v>
      </c>
      <c r="G4" s="13" t="s">
        <v>10</v>
      </c>
    </row>
    <row r="5" spans="1:11" s="50" customFormat="1" ht="26.25" customHeight="1" x14ac:dyDescent="0.25">
      <c r="B5" s="46" t="s">
        <v>110</v>
      </c>
      <c r="C5" s="47">
        <v>-315</v>
      </c>
      <c r="D5" s="48">
        <v>-8</v>
      </c>
      <c r="E5" s="48">
        <v>22</v>
      </c>
      <c r="F5" s="59" t="s">
        <v>110</v>
      </c>
      <c r="G5" s="49">
        <f>+SUM(C5:E5)</f>
        <v>-301</v>
      </c>
    </row>
    <row r="6" spans="1:11" s="50" customFormat="1" ht="26.25" customHeight="1" x14ac:dyDescent="0.25">
      <c r="B6" s="46" t="s">
        <v>111</v>
      </c>
      <c r="C6" s="47">
        <v>-98</v>
      </c>
      <c r="D6" s="48">
        <v>0</v>
      </c>
      <c r="E6" s="48">
        <v>0</v>
      </c>
      <c r="F6" s="59" t="s">
        <v>111</v>
      </c>
      <c r="G6" s="49">
        <f>C6+D6</f>
        <v>-98</v>
      </c>
    </row>
    <row r="7" spans="1:11" s="50" customFormat="1" ht="26.25" customHeight="1" x14ac:dyDescent="0.25">
      <c r="B7" s="46" t="s">
        <v>112</v>
      </c>
      <c r="C7" s="47">
        <v>-46</v>
      </c>
      <c r="D7" s="48">
        <v>8</v>
      </c>
      <c r="E7" s="48">
        <v>-22</v>
      </c>
      <c r="F7" s="59" t="s">
        <v>112</v>
      </c>
      <c r="G7" s="49">
        <f>+SUM(C7:E7)</f>
        <v>-60</v>
      </c>
    </row>
    <row r="8" spans="1:11" s="50" customFormat="1" ht="26.25" customHeight="1" x14ac:dyDescent="0.25">
      <c r="B8" s="54" t="s">
        <v>113</v>
      </c>
      <c r="C8" s="51">
        <v>1</v>
      </c>
      <c r="D8" s="52"/>
      <c r="E8" s="52"/>
      <c r="F8" s="60" t="s">
        <v>113</v>
      </c>
      <c r="G8" s="53">
        <f>C8+D8</f>
        <v>1</v>
      </c>
    </row>
    <row r="9" spans="1:11" s="50" customFormat="1" ht="26.25" customHeight="1" x14ac:dyDescent="0.25">
      <c r="B9" s="46" t="s">
        <v>114</v>
      </c>
      <c r="C9" s="47">
        <v>-458</v>
      </c>
      <c r="D9" s="48">
        <v>0</v>
      </c>
      <c r="E9" s="48">
        <v>0</v>
      </c>
      <c r="F9" s="59" t="s">
        <v>114</v>
      </c>
      <c r="G9" s="49">
        <f>+SUM(G5:G8)</f>
        <v>-458</v>
      </c>
      <c r="K9" s="50" t="s">
        <v>115</v>
      </c>
    </row>
    <row r="10" spans="1:11" s="50" customFormat="1" ht="26.25" customHeight="1" x14ac:dyDescent="0.25">
      <c r="B10" s="54" t="s">
        <v>116</v>
      </c>
      <c r="C10" s="51">
        <v>774</v>
      </c>
      <c r="D10" s="55"/>
      <c r="E10" s="55"/>
      <c r="F10" s="60" t="s">
        <v>116</v>
      </c>
      <c r="G10" s="53">
        <f>SUM(C10:D10)</f>
        <v>774</v>
      </c>
    </row>
    <row r="11" spans="1:11" s="50" customFormat="1" ht="26.25" customHeight="1" thickBot="1" x14ac:dyDescent="0.3">
      <c r="B11" s="56" t="s">
        <v>117</v>
      </c>
      <c r="C11" s="57">
        <v>316</v>
      </c>
      <c r="D11" s="150"/>
      <c r="E11" s="151"/>
      <c r="F11" s="61" t="s">
        <v>117</v>
      </c>
      <c r="G11" s="58">
        <f>+SUM(G9:G10)</f>
        <v>316</v>
      </c>
    </row>
    <row r="12" spans="1:11" x14ac:dyDescent="0.25">
      <c r="B12" s="124" t="s">
        <v>57</v>
      </c>
    </row>
  </sheetData>
  <mergeCells count="1">
    <mergeCell ref="D3:E3"/>
  </mergeCells>
  <pageMargins left="0.7" right="0.7" top="0.75" bottom="0.75" header="0.3" footer="0.3"/>
  <pageSetup orientation="landscape" r:id="rId1"/>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C6A0-020C-43A8-8620-CEEAC61C78BA}">
  <sheetPr>
    <tabColor rgb="FF7030A0"/>
  </sheetPr>
  <dimension ref="A1:K46"/>
  <sheetViews>
    <sheetView showGridLines="0" zoomScaleNormal="100" workbookViewId="0"/>
  </sheetViews>
  <sheetFormatPr defaultColWidth="9.140625" defaultRowHeight="15" x14ac:dyDescent="0.25"/>
  <cols>
    <col min="1" max="1" width="2.7109375" customWidth="1"/>
    <col min="2" max="2" width="50.7109375" customWidth="1"/>
    <col min="3" max="3" width="11.5703125" customWidth="1"/>
    <col min="4" max="5" width="13.28515625" customWidth="1"/>
    <col min="6" max="6" width="50.7109375" customWidth="1"/>
    <col min="7" max="7" width="11.5703125" customWidth="1"/>
  </cols>
  <sheetData>
    <row r="1" spans="1:10" ht="42" x14ac:dyDescent="0.55000000000000004">
      <c r="A1" s="179" t="s">
        <v>127</v>
      </c>
      <c r="B1" s="65"/>
    </row>
    <row r="2" spans="1:10" x14ac:dyDescent="0.25">
      <c r="B2" s="62"/>
    </row>
    <row r="3" spans="1:10" ht="15" customHeight="1" thickBot="1" x14ac:dyDescent="0.3">
      <c r="B3" s="26" t="s">
        <v>128</v>
      </c>
      <c r="D3" s="244" t="s">
        <v>4</v>
      </c>
      <c r="E3" s="244"/>
    </row>
    <row r="4" spans="1:10" ht="30" x14ac:dyDescent="0.25">
      <c r="B4" s="6" t="s">
        <v>5</v>
      </c>
      <c r="C4" s="5" t="s">
        <v>6</v>
      </c>
      <c r="D4" s="1" t="s">
        <v>7</v>
      </c>
      <c r="E4" s="1" t="s">
        <v>8</v>
      </c>
      <c r="F4" s="12" t="s">
        <v>9</v>
      </c>
      <c r="G4" s="13" t="s">
        <v>10</v>
      </c>
    </row>
    <row r="5" spans="1:10" ht="15" customHeight="1" x14ac:dyDescent="0.25">
      <c r="B5" s="7" t="s">
        <v>11</v>
      </c>
      <c r="C5" s="121">
        <v>284</v>
      </c>
      <c r="D5" s="110">
        <v>0</v>
      </c>
      <c r="E5" s="110">
        <v>0</v>
      </c>
      <c r="F5" s="111" t="s">
        <v>11</v>
      </c>
      <c r="G5" s="123">
        <f>SUM(C5:E5)</f>
        <v>284</v>
      </c>
      <c r="H5" s="92"/>
      <c r="I5" s="92"/>
      <c r="J5" s="92"/>
    </row>
    <row r="6" spans="1:10" ht="14.45" customHeight="1" x14ac:dyDescent="0.25">
      <c r="B6" s="8" t="s">
        <v>12</v>
      </c>
      <c r="C6" s="95">
        <v>-46</v>
      </c>
      <c r="D6" s="110">
        <v>8</v>
      </c>
      <c r="E6" s="110">
        <v>0</v>
      </c>
      <c r="F6" s="113" t="s">
        <v>12</v>
      </c>
      <c r="G6" s="177">
        <f>SUM(C6:E6)</f>
        <v>-38</v>
      </c>
      <c r="H6" s="92"/>
      <c r="I6" s="92"/>
      <c r="J6" s="92"/>
    </row>
    <row r="7" spans="1:10" x14ac:dyDescent="0.25">
      <c r="B7" s="9" t="s">
        <v>13</v>
      </c>
      <c r="C7" s="96">
        <f>SUM(C5:C6)</f>
        <v>238</v>
      </c>
      <c r="D7" s="114">
        <f>SUM(D5:D6)</f>
        <v>8</v>
      </c>
      <c r="E7" s="114">
        <f t="shared" ref="E7" si="0">SUM(E5:E6)</f>
        <v>0</v>
      </c>
      <c r="F7" s="115" t="s">
        <v>13</v>
      </c>
      <c r="G7" s="116">
        <f>SUM(G5:G6)</f>
        <v>246</v>
      </c>
    </row>
    <row r="8" spans="1:10" x14ac:dyDescent="0.25">
      <c r="B8" s="10" t="s">
        <v>14</v>
      </c>
      <c r="C8" s="95">
        <v>-145</v>
      </c>
      <c r="D8" s="110">
        <v>0</v>
      </c>
      <c r="E8" s="110">
        <v>0</v>
      </c>
      <c r="F8" s="113" t="s">
        <v>14</v>
      </c>
      <c r="G8" s="177">
        <f>SUM(C8:E8)</f>
        <v>-145</v>
      </c>
    </row>
    <row r="9" spans="1:10" x14ac:dyDescent="0.25">
      <c r="B9" s="10" t="s">
        <v>15</v>
      </c>
      <c r="C9" s="95">
        <v>-28</v>
      </c>
      <c r="D9" s="110">
        <v>0</v>
      </c>
      <c r="E9" s="110">
        <v>0</v>
      </c>
      <c r="F9" s="113" t="s">
        <v>15</v>
      </c>
      <c r="G9" s="177">
        <f>SUM(C9:E9)</f>
        <v>-28</v>
      </c>
    </row>
    <row r="10" spans="1:10" x14ac:dyDescent="0.25">
      <c r="B10" s="10"/>
      <c r="C10" s="95">
        <v>0</v>
      </c>
      <c r="D10" s="110">
        <v>0</v>
      </c>
      <c r="E10" s="110">
        <v>0</v>
      </c>
      <c r="F10" s="113" t="s">
        <v>16</v>
      </c>
      <c r="G10" s="177">
        <f>SUM(C10:E10)</f>
        <v>0</v>
      </c>
    </row>
    <row r="11" spans="1:10" x14ac:dyDescent="0.25">
      <c r="B11" s="10"/>
      <c r="C11" s="95">
        <v>0</v>
      </c>
      <c r="D11" s="110">
        <v>0</v>
      </c>
      <c r="E11" s="110">
        <v>0</v>
      </c>
      <c r="F11" s="113" t="s">
        <v>17</v>
      </c>
      <c r="G11" s="177">
        <f>SUM(C11:E11)</f>
        <v>0</v>
      </c>
    </row>
    <row r="12" spans="1:10" x14ac:dyDescent="0.25">
      <c r="B12" s="10" t="s">
        <v>18</v>
      </c>
      <c r="C12" s="95">
        <v>0</v>
      </c>
      <c r="D12" s="110">
        <v>0</v>
      </c>
      <c r="E12" s="110">
        <v>0</v>
      </c>
      <c r="F12" s="113" t="s">
        <v>18</v>
      </c>
      <c r="G12" s="177">
        <f>SUM(C12:E12)</f>
        <v>0</v>
      </c>
    </row>
    <row r="13" spans="1:10" x14ac:dyDescent="0.25">
      <c r="B13" s="9" t="s">
        <v>19</v>
      </c>
      <c r="C13" s="96">
        <f>C7+SUM(C8:C12)</f>
        <v>65</v>
      </c>
      <c r="D13" s="114">
        <f>D7+SUM(D8:D12)</f>
        <v>8</v>
      </c>
      <c r="E13" s="114">
        <f>E7+SUM(E8:E12)</f>
        <v>0</v>
      </c>
      <c r="F13" s="115" t="s">
        <v>20</v>
      </c>
      <c r="G13" s="116">
        <f>G7+SUM(G8:G12)</f>
        <v>73</v>
      </c>
    </row>
    <row r="14" spans="1:10" x14ac:dyDescent="0.25">
      <c r="B14" s="10" t="s">
        <v>21</v>
      </c>
      <c r="C14" s="95">
        <v>7</v>
      </c>
      <c r="D14" s="110">
        <v>0</v>
      </c>
      <c r="E14" s="110">
        <v>0</v>
      </c>
      <c r="F14" s="113" t="s">
        <v>22</v>
      </c>
      <c r="G14" s="177">
        <v>7</v>
      </c>
    </row>
    <row r="15" spans="1:10" x14ac:dyDescent="0.25">
      <c r="B15" s="10" t="s">
        <v>23</v>
      </c>
      <c r="C15" s="95">
        <v>-9</v>
      </c>
      <c r="D15" s="110">
        <v>0</v>
      </c>
      <c r="E15" s="110">
        <v>0</v>
      </c>
      <c r="F15" s="113" t="s">
        <v>24</v>
      </c>
      <c r="G15" s="177">
        <v>-9</v>
      </c>
    </row>
    <row r="16" spans="1:10" x14ac:dyDescent="0.25">
      <c r="B16" s="9" t="s">
        <v>25</v>
      </c>
      <c r="C16" s="96">
        <f>SUM(C14:C15)</f>
        <v>-2</v>
      </c>
      <c r="D16" s="114">
        <f>SUM(D14:D15)</f>
        <v>0</v>
      </c>
      <c r="E16" s="114">
        <f t="shared" ref="E16" si="1">SUM(E14:E15)</f>
        <v>0</v>
      </c>
      <c r="F16" s="115" t="s">
        <v>26</v>
      </c>
      <c r="G16" s="116">
        <f>SUM(C16:E16)</f>
        <v>-2</v>
      </c>
      <c r="H16" s="90"/>
      <c r="I16" s="90"/>
      <c r="J16" s="90"/>
    </row>
    <row r="17" spans="2:11" hidden="1" x14ac:dyDescent="0.25">
      <c r="B17" s="7"/>
      <c r="C17" s="95">
        <v>0</v>
      </c>
      <c r="D17" s="117">
        <v>0</v>
      </c>
      <c r="E17" s="117">
        <v>0</v>
      </c>
      <c r="F17" s="118" t="s">
        <v>27</v>
      </c>
      <c r="G17" s="112">
        <f>SUM(C17:E17)</f>
        <v>0</v>
      </c>
    </row>
    <row r="18" spans="2:11" x14ac:dyDescent="0.25">
      <c r="B18" s="9" t="s">
        <v>28</v>
      </c>
      <c r="C18" s="96">
        <f>C13+C17+C16</f>
        <v>63</v>
      </c>
      <c r="D18" s="114">
        <f>D13+D17+D16</f>
        <v>8</v>
      </c>
      <c r="E18" s="114">
        <f>E13+E17+E16</f>
        <v>0</v>
      </c>
      <c r="F18" s="115" t="s">
        <v>29</v>
      </c>
      <c r="G18" s="116">
        <f>G13+G17+G16</f>
        <v>71</v>
      </c>
    </row>
    <row r="19" spans="2:11" x14ac:dyDescent="0.25">
      <c r="B19" s="8" t="s">
        <v>30</v>
      </c>
      <c r="C19" s="95">
        <v>-16</v>
      </c>
      <c r="D19" s="110">
        <v>5</v>
      </c>
      <c r="E19" s="110">
        <v>0</v>
      </c>
      <c r="F19" s="118" t="s">
        <v>31</v>
      </c>
      <c r="G19" s="177">
        <f>SUM(C19:E19)</f>
        <v>-11</v>
      </c>
    </row>
    <row r="20" spans="2:11" ht="15.75" thickBot="1" x14ac:dyDescent="0.3">
      <c r="B20" s="11" t="s">
        <v>32</v>
      </c>
      <c r="C20" s="98">
        <f>C18+C19</f>
        <v>47</v>
      </c>
      <c r="D20" s="119">
        <f>D18+D19</f>
        <v>13</v>
      </c>
      <c r="E20" s="119">
        <f t="shared" ref="E20" si="2">E18+E19</f>
        <v>0</v>
      </c>
      <c r="F20" s="120" t="s">
        <v>32</v>
      </c>
      <c r="G20" s="122">
        <f>G18+G19</f>
        <v>60</v>
      </c>
    </row>
    <row r="21" spans="2:11" ht="6" customHeight="1" thickBot="1" x14ac:dyDescent="0.3"/>
    <row r="22" spans="2:11" ht="15.75" thickBot="1" x14ac:dyDescent="0.3">
      <c r="B22" s="68" t="s">
        <v>33</v>
      </c>
      <c r="C22" s="99">
        <v>0.34</v>
      </c>
      <c r="D22" s="180"/>
      <c r="E22" s="181"/>
      <c r="F22" s="159" t="str">
        <f>+B22</f>
        <v>Diluted EPS</v>
      </c>
      <c r="G22" s="160">
        <f>+((G20*1000000)/138710000)</f>
        <v>0.43255713358806142</v>
      </c>
    </row>
    <row r="23" spans="2:11" ht="15.75" thickBot="1" x14ac:dyDescent="0.3">
      <c r="G23" s="167"/>
    </row>
    <row r="24" spans="2:11" x14ac:dyDescent="0.25">
      <c r="B24" s="127" t="s">
        <v>34</v>
      </c>
      <c r="C24" s="132">
        <f>C20</f>
        <v>47</v>
      </c>
      <c r="D24" s="128"/>
      <c r="E24" s="128"/>
      <c r="F24" s="136" t="s">
        <v>35</v>
      </c>
      <c r="G24" s="169">
        <f>G20</f>
        <v>60</v>
      </c>
    </row>
    <row r="25" spans="2:11" x14ac:dyDescent="0.25">
      <c r="B25" s="73" t="s">
        <v>36</v>
      </c>
      <c r="C25" s="187"/>
      <c r="D25" s="79"/>
      <c r="E25" s="79"/>
      <c r="F25" s="78" t="s">
        <v>36</v>
      </c>
      <c r="G25" s="154"/>
      <c r="H25" s="86"/>
      <c r="I25" s="86"/>
      <c r="J25" s="86"/>
      <c r="K25" s="86"/>
    </row>
    <row r="26" spans="2:11" x14ac:dyDescent="0.25">
      <c r="B26" s="74" t="s">
        <v>37</v>
      </c>
      <c r="C26" s="187">
        <v>3</v>
      </c>
      <c r="D26" s="79"/>
      <c r="E26" s="79"/>
      <c r="F26" s="19" t="s">
        <v>37</v>
      </c>
      <c r="G26" s="154">
        <v>0</v>
      </c>
      <c r="H26" s="86"/>
      <c r="I26" s="86"/>
      <c r="J26" s="86"/>
      <c r="K26" s="86"/>
    </row>
    <row r="27" spans="2:11" x14ac:dyDescent="0.25">
      <c r="B27" s="77" t="s">
        <v>38</v>
      </c>
      <c r="C27" s="188">
        <f>C26</f>
        <v>3</v>
      </c>
      <c r="D27" s="80"/>
      <c r="E27" s="80"/>
      <c r="F27" s="72" t="s">
        <v>38</v>
      </c>
      <c r="G27" s="155">
        <f>G26</f>
        <v>0</v>
      </c>
      <c r="H27" s="87"/>
      <c r="I27" s="87"/>
      <c r="J27" s="87"/>
      <c r="K27" s="87"/>
    </row>
    <row r="28" spans="2:11" x14ac:dyDescent="0.25">
      <c r="B28" s="73" t="s">
        <v>120</v>
      </c>
      <c r="C28" s="187"/>
      <c r="D28" s="79"/>
      <c r="E28" s="79"/>
      <c r="F28" s="78" t="s">
        <v>120</v>
      </c>
      <c r="G28" s="154"/>
      <c r="H28" s="87"/>
      <c r="I28" s="87"/>
      <c r="J28" s="87"/>
      <c r="K28" s="87"/>
    </row>
    <row r="29" spans="2:11" hidden="1" x14ac:dyDescent="0.25">
      <c r="B29" s="74" t="s">
        <v>40</v>
      </c>
      <c r="C29" s="187">
        <v>0</v>
      </c>
      <c r="D29" s="79"/>
      <c r="E29" s="79"/>
      <c r="F29" s="19" t="s">
        <v>40</v>
      </c>
      <c r="G29" s="154">
        <f>C29</f>
        <v>0</v>
      </c>
      <c r="H29" s="249"/>
      <c r="I29" s="249"/>
      <c r="J29" s="249"/>
      <c r="K29" s="249"/>
    </row>
    <row r="30" spans="2:11" x14ac:dyDescent="0.25">
      <c r="B30" s="74" t="s">
        <v>41</v>
      </c>
      <c r="C30" s="187">
        <v>2</v>
      </c>
      <c r="D30" s="79"/>
      <c r="E30" s="79"/>
      <c r="F30" s="19" t="s">
        <v>41</v>
      </c>
      <c r="G30" s="154">
        <f>C30</f>
        <v>2</v>
      </c>
      <c r="H30" s="249"/>
      <c r="I30" s="249"/>
      <c r="J30" s="249"/>
      <c r="K30" s="249"/>
    </row>
    <row r="31" spans="2:11" hidden="1" x14ac:dyDescent="0.25">
      <c r="B31" s="74" t="s">
        <v>42</v>
      </c>
      <c r="C31" s="187">
        <v>0</v>
      </c>
      <c r="D31" s="79"/>
      <c r="E31" s="79"/>
      <c r="F31" s="19" t="s">
        <v>42</v>
      </c>
      <c r="G31" s="154">
        <f>C31</f>
        <v>0</v>
      </c>
    </row>
    <row r="32" spans="2:11" x14ac:dyDescent="0.25">
      <c r="B32" s="77" t="s">
        <v>43</v>
      </c>
      <c r="C32" s="189">
        <f>SUM(C29:C31)</f>
        <v>2</v>
      </c>
      <c r="D32" s="81"/>
      <c r="E32" s="81"/>
      <c r="F32" s="83" t="s">
        <v>43</v>
      </c>
      <c r="G32" s="156">
        <f>SUM(G29:G31)</f>
        <v>2</v>
      </c>
    </row>
    <row r="33" spans="2:7" hidden="1" x14ac:dyDescent="0.25">
      <c r="B33" s="73" t="s">
        <v>44</v>
      </c>
      <c r="C33" s="187"/>
      <c r="D33" s="79"/>
      <c r="E33" s="79"/>
      <c r="F33" s="78" t="s">
        <v>44</v>
      </c>
      <c r="G33" s="154"/>
    </row>
    <row r="34" spans="2:7" hidden="1" x14ac:dyDescent="0.25">
      <c r="B34" s="74" t="s">
        <v>45</v>
      </c>
      <c r="C34" s="187">
        <v>0</v>
      </c>
      <c r="D34" s="79"/>
      <c r="E34" s="79"/>
      <c r="F34" s="19" t="s">
        <v>45</v>
      </c>
      <c r="G34" s="154">
        <f>C34</f>
        <v>0</v>
      </c>
    </row>
    <row r="35" spans="2:7" hidden="1" x14ac:dyDescent="0.25">
      <c r="B35" s="74" t="s">
        <v>46</v>
      </c>
      <c r="C35" s="187">
        <v>0</v>
      </c>
      <c r="D35" s="79"/>
      <c r="E35" s="79"/>
      <c r="F35" s="19" t="s">
        <v>46</v>
      </c>
      <c r="G35" s="154">
        <f>C35</f>
        <v>0</v>
      </c>
    </row>
    <row r="36" spans="2:7" hidden="1" x14ac:dyDescent="0.25">
      <c r="B36" s="77" t="s">
        <v>47</v>
      </c>
      <c r="C36" s="189">
        <f>SUM(C34:C35)</f>
        <v>0</v>
      </c>
      <c r="D36" s="81"/>
      <c r="E36" s="81"/>
      <c r="F36" s="83" t="s">
        <v>47</v>
      </c>
      <c r="G36" s="156">
        <f>SUM(G34:G35)</f>
        <v>0</v>
      </c>
    </row>
    <row r="37" spans="2:7" x14ac:dyDescent="0.25">
      <c r="B37" s="75" t="s">
        <v>48</v>
      </c>
      <c r="C37" s="189">
        <f>C27+C32+C36</f>
        <v>5</v>
      </c>
      <c r="D37" s="81"/>
      <c r="E37" s="81"/>
      <c r="F37" s="84" t="s">
        <v>48</v>
      </c>
      <c r="G37" s="156">
        <f>G27+G32+G36</f>
        <v>2</v>
      </c>
    </row>
    <row r="38" spans="2:7" x14ac:dyDescent="0.25">
      <c r="B38" s="76" t="s">
        <v>49</v>
      </c>
      <c r="C38" s="187"/>
      <c r="D38" s="79"/>
      <c r="E38" s="79"/>
      <c r="F38" s="85" t="s">
        <v>49</v>
      </c>
      <c r="G38" s="154"/>
    </row>
    <row r="39" spans="2:7" x14ac:dyDescent="0.25">
      <c r="B39" s="74" t="s">
        <v>50</v>
      </c>
      <c r="C39" s="187">
        <v>-1</v>
      </c>
      <c r="D39" s="79"/>
      <c r="E39" s="79"/>
      <c r="F39" s="19" t="s">
        <v>50</v>
      </c>
      <c r="G39" s="154">
        <v>0</v>
      </c>
    </row>
    <row r="40" spans="2:7" x14ac:dyDescent="0.25">
      <c r="B40" s="74" t="s">
        <v>51</v>
      </c>
      <c r="C40" s="187">
        <v>0</v>
      </c>
      <c r="D40" s="79"/>
      <c r="E40" s="79"/>
      <c r="F40" s="19" t="s">
        <v>51</v>
      </c>
      <c r="G40" s="154">
        <v>-4</v>
      </c>
    </row>
    <row r="41" spans="2:7" x14ac:dyDescent="0.25">
      <c r="B41" s="75" t="s">
        <v>52</v>
      </c>
      <c r="C41" s="189">
        <f>C39+C40</f>
        <v>-1</v>
      </c>
      <c r="D41" s="81"/>
      <c r="E41" s="81"/>
      <c r="F41" s="84" t="s">
        <v>52</v>
      </c>
      <c r="G41" s="156">
        <f>G39+G40</f>
        <v>-4</v>
      </c>
    </row>
    <row r="42" spans="2:7" x14ac:dyDescent="0.25">
      <c r="B42" s="182" t="s">
        <v>53</v>
      </c>
      <c r="C42" s="190">
        <f>C37+C41</f>
        <v>4</v>
      </c>
      <c r="D42" s="183"/>
      <c r="E42" s="183"/>
      <c r="F42" s="184" t="s">
        <v>53</v>
      </c>
      <c r="G42" s="157">
        <f>G37+G41</f>
        <v>-2</v>
      </c>
    </row>
    <row r="43" spans="2:7" ht="15.75" thickBot="1" x14ac:dyDescent="0.3">
      <c r="B43" s="145" t="s">
        <v>54</v>
      </c>
      <c r="C43" s="146">
        <f>C24+C42</f>
        <v>51</v>
      </c>
      <c r="D43" s="147"/>
      <c r="E43" s="147"/>
      <c r="F43" s="148" t="s">
        <v>55</v>
      </c>
      <c r="G43" s="158">
        <f>G24+G42</f>
        <v>58</v>
      </c>
    </row>
    <row r="44" spans="2:7" ht="6" customHeight="1" thickBot="1" x14ac:dyDescent="0.3">
      <c r="G44" s="167"/>
    </row>
    <row r="45" spans="2:7" ht="15.75" thickBot="1" x14ac:dyDescent="0.3">
      <c r="B45" s="68" t="s">
        <v>56</v>
      </c>
      <c r="C45" s="125">
        <v>0.37</v>
      </c>
      <c r="F45" s="89" t="s">
        <v>56</v>
      </c>
      <c r="G45" s="168">
        <f>((G43*1000000)/138710000)</f>
        <v>0.41813856246845937</v>
      </c>
    </row>
    <row r="46" spans="2:7" x14ac:dyDescent="0.25">
      <c r="B46" s="124" t="s">
        <v>57</v>
      </c>
    </row>
  </sheetData>
  <mergeCells count="2">
    <mergeCell ref="D3:E3"/>
    <mergeCell ref="H29:K30"/>
  </mergeCells>
  <pageMargins left="0.7" right="0.7" top="0.75" bottom="0.75" header="0.3" footer="0.3"/>
  <pageSetup orientation="landscape"/>
  <customProperties>
    <customPr name="_pios_id" r:id="rId1"/>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F38FA-69BD-4D76-A4C0-EFA72A424226}">
  <sheetPr>
    <tabColor rgb="FF7030A0"/>
  </sheetPr>
  <dimension ref="A1:M48"/>
  <sheetViews>
    <sheetView showGridLines="0" zoomScaleNormal="100" workbookViewId="0">
      <selection activeCell="H44" sqref="H44"/>
    </sheetView>
  </sheetViews>
  <sheetFormatPr defaultColWidth="9.140625" defaultRowHeight="15" x14ac:dyDescent="0.25"/>
  <cols>
    <col min="1" max="1" width="2.7109375" customWidth="1"/>
    <col min="2" max="2" width="50.7109375" customWidth="1"/>
    <col min="3" max="3" width="11.7109375" customWidth="1"/>
    <col min="4" max="5" width="13.28515625" customWidth="1"/>
    <col min="6" max="6" width="50.7109375" customWidth="1"/>
    <col min="7" max="7" width="11.7109375" customWidth="1"/>
  </cols>
  <sheetData>
    <row r="1" spans="1:8" ht="42" x14ac:dyDescent="0.55000000000000004">
      <c r="A1" s="179" t="s">
        <v>129</v>
      </c>
      <c r="B1" s="65"/>
    </row>
    <row r="2" spans="1:8" x14ac:dyDescent="0.25">
      <c r="B2" s="62"/>
    </row>
    <row r="3" spans="1:8" ht="15" customHeight="1" thickBot="1" x14ac:dyDescent="0.3">
      <c r="B3" s="26" t="s">
        <v>130</v>
      </c>
      <c r="D3" s="244" t="s">
        <v>4</v>
      </c>
      <c r="E3" s="244"/>
    </row>
    <row r="4" spans="1:8" ht="30" x14ac:dyDescent="0.25">
      <c r="B4" s="6" t="s">
        <v>5</v>
      </c>
      <c r="C4" s="5" t="s">
        <v>6</v>
      </c>
      <c r="D4" s="1" t="s">
        <v>7</v>
      </c>
      <c r="E4" s="1" t="s">
        <v>8</v>
      </c>
      <c r="F4" s="12" t="s">
        <v>9</v>
      </c>
      <c r="G4" s="13" t="s">
        <v>10</v>
      </c>
    </row>
    <row r="5" spans="1:8" ht="15" customHeight="1" x14ac:dyDescent="0.25">
      <c r="B5" s="7" t="s">
        <v>11</v>
      </c>
      <c r="C5" s="121">
        <v>299</v>
      </c>
      <c r="D5" s="110">
        <v>0</v>
      </c>
      <c r="E5" s="110">
        <v>0</v>
      </c>
      <c r="F5" s="111" t="s">
        <v>11</v>
      </c>
      <c r="G5" s="162">
        <v>299</v>
      </c>
      <c r="H5" s="91"/>
    </row>
    <row r="6" spans="1:8" x14ac:dyDescent="0.25">
      <c r="B6" s="8" t="s">
        <v>12</v>
      </c>
      <c r="C6" s="95">
        <v>-93</v>
      </c>
      <c r="D6" s="221">
        <v>13</v>
      </c>
      <c r="E6" s="110">
        <v>0</v>
      </c>
      <c r="F6" s="113" t="s">
        <v>12</v>
      </c>
      <c r="G6" s="236">
        <v>-79</v>
      </c>
      <c r="H6" s="91"/>
    </row>
    <row r="7" spans="1:8" x14ac:dyDescent="0.25">
      <c r="B7" s="9" t="s">
        <v>13</v>
      </c>
      <c r="C7" s="96">
        <v>206</v>
      </c>
      <c r="D7" s="114">
        <v>13</v>
      </c>
      <c r="E7" s="114">
        <v>0</v>
      </c>
      <c r="F7" s="115" t="s">
        <v>13</v>
      </c>
      <c r="G7" s="237">
        <v>220</v>
      </c>
    </row>
    <row r="8" spans="1:8" x14ac:dyDescent="0.25">
      <c r="B8" s="10" t="s">
        <v>14</v>
      </c>
      <c r="C8" s="95">
        <v>-311</v>
      </c>
      <c r="D8" s="110">
        <v>-2</v>
      </c>
      <c r="E8" s="110">
        <v>160</v>
      </c>
      <c r="F8" s="113" t="s">
        <v>14</v>
      </c>
      <c r="G8" s="236">
        <v>-153</v>
      </c>
    </row>
    <row r="9" spans="1:8" x14ac:dyDescent="0.25">
      <c r="B9" s="10" t="s">
        <v>15</v>
      </c>
      <c r="C9" s="95">
        <v>-27</v>
      </c>
      <c r="D9" s="110">
        <v>1</v>
      </c>
      <c r="E9" s="110">
        <v>0</v>
      </c>
      <c r="F9" s="113" t="s">
        <v>15</v>
      </c>
      <c r="G9" s="236">
        <v>-26</v>
      </c>
      <c r="H9" s="90"/>
    </row>
    <row r="10" spans="1:8" x14ac:dyDescent="0.25">
      <c r="B10" s="10"/>
      <c r="C10" s="95">
        <v>0</v>
      </c>
      <c r="D10" s="110">
        <v>0</v>
      </c>
      <c r="E10" s="110">
        <v>0</v>
      </c>
      <c r="F10" s="113" t="s">
        <v>16</v>
      </c>
      <c r="G10" s="236">
        <v>0</v>
      </c>
    </row>
    <row r="11" spans="1:8" x14ac:dyDescent="0.25">
      <c r="B11" s="10"/>
      <c r="C11" s="95">
        <v>0</v>
      </c>
      <c r="D11" s="110">
        <v>0</v>
      </c>
      <c r="E11" s="110">
        <v>-160</v>
      </c>
      <c r="F11" s="113" t="s">
        <v>17</v>
      </c>
      <c r="G11" s="236">
        <v>-160</v>
      </c>
    </row>
    <row r="12" spans="1:8" x14ac:dyDescent="0.25">
      <c r="B12" s="10" t="s">
        <v>18</v>
      </c>
      <c r="C12" s="95">
        <v>0</v>
      </c>
      <c r="D12" s="110">
        <v>0</v>
      </c>
      <c r="E12" s="110">
        <v>0</v>
      </c>
      <c r="F12" s="113" t="s">
        <v>18</v>
      </c>
      <c r="G12" s="236">
        <v>0</v>
      </c>
    </row>
    <row r="13" spans="1:8" x14ac:dyDescent="0.25">
      <c r="B13" s="9" t="s">
        <v>19</v>
      </c>
      <c r="C13" s="96">
        <v>-132</v>
      </c>
      <c r="D13" s="114">
        <v>12</v>
      </c>
      <c r="E13" s="114">
        <v>0</v>
      </c>
      <c r="F13" s="115" t="s">
        <v>20</v>
      </c>
      <c r="G13" s="237">
        <v>-119</v>
      </c>
    </row>
    <row r="14" spans="1:8" x14ac:dyDescent="0.25">
      <c r="B14" s="10" t="s">
        <v>21</v>
      </c>
      <c r="C14" s="95">
        <v>6</v>
      </c>
      <c r="D14" s="110">
        <v>0</v>
      </c>
      <c r="E14" s="110">
        <v>0</v>
      </c>
      <c r="F14" s="16" t="s">
        <v>22</v>
      </c>
      <c r="G14" s="236">
        <v>6</v>
      </c>
    </row>
    <row r="15" spans="1:8" x14ac:dyDescent="0.25">
      <c r="B15" s="10" t="s">
        <v>23</v>
      </c>
      <c r="C15" s="95">
        <v>-9</v>
      </c>
      <c r="D15" s="110">
        <v>0</v>
      </c>
      <c r="E15" s="110">
        <v>0</v>
      </c>
      <c r="F15" s="16" t="s">
        <v>24</v>
      </c>
      <c r="G15" s="236">
        <v>-9</v>
      </c>
    </row>
    <row r="16" spans="1:8" x14ac:dyDescent="0.25">
      <c r="B16" s="9" t="s">
        <v>25</v>
      </c>
      <c r="C16" s="96">
        <v>-3</v>
      </c>
      <c r="D16" s="114">
        <v>0</v>
      </c>
      <c r="E16" s="114">
        <v>0</v>
      </c>
      <c r="F16" s="115" t="s">
        <v>26</v>
      </c>
      <c r="G16" s="237">
        <v>-3</v>
      </c>
    </row>
    <row r="17" spans="2:13" hidden="1" x14ac:dyDescent="0.25">
      <c r="B17" s="7"/>
      <c r="C17" s="95">
        <v>0</v>
      </c>
      <c r="D17" s="117">
        <v>0</v>
      </c>
      <c r="E17" s="117">
        <v>0</v>
      </c>
      <c r="F17" s="118" t="s">
        <v>27</v>
      </c>
      <c r="G17" s="238">
        <v>0</v>
      </c>
    </row>
    <row r="18" spans="2:13" x14ac:dyDescent="0.25">
      <c r="B18" s="9" t="s">
        <v>28</v>
      </c>
      <c r="C18" s="96">
        <v>-135</v>
      </c>
      <c r="D18" s="114">
        <v>12</v>
      </c>
      <c r="E18" s="114">
        <v>0</v>
      </c>
      <c r="F18" s="115" t="s">
        <v>29</v>
      </c>
      <c r="G18" s="237">
        <v>-122</v>
      </c>
    </row>
    <row r="19" spans="2:13" x14ac:dyDescent="0.25">
      <c r="B19" s="8" t="s">
        <v>30</v>
      </c>
      <c r="C19" s="95">
        <v>28</v>
      </c>
      <c r="D19" s="110">
        <v>-4</v>
      </c>
      <c r="E19" s="110">
        <v>0</v>
      </c>
      <c r="F19" s="118" t="s">
        <v>31</v>
      </c>
      <c r="G19" s="236">
        <v>24</v>
      </c>
    </row>
    <row r="20" spans="2:13" ht="15.75" thickBot="1" x14ac:dyDescent="0.3">
      <c r="B20" s="11" t="s">
        <v>32</v>
      </c>
      <c r="C20" s="98">
        <v>-107</v>
      </c>
      <c r="D20" s="119">
        <v>8</v>
      </c>
      <c r="E20" s="119">
        <v>0</v>
      </c>
      <c r="F20" s="120" t="s">
        <v>32</v>
      </c>
      <c r="G20" s="239">
        <v>-98</v>
      </c>
    </row>
    <row r="21" spans="2:13" ht="6" customHeight="1" thickBot="1" x14ac:dyDescent="0.3">
      <c r="G21" s="167"/>
    </row>
    <row r="22" spans="2:13" ht="15.75" thickBot="1" x14ac:dyDescent="0.3">
      <c r="B22" s="68" t="s">
        <v>33</v>
      </c>
      <c r="C22" s="99">
        <v>-0.79</v>
      </c>
      <c r="D22" s="180"/>
      <c r="E22" s="181"/>
      <c r="F22" s="159" t="s">
        <v>33</v>
      </c>
      <c r="G22" s="240">
        <v>-0.72674418604651159</v>
      </c>
    </row>
    <row r="23" spans="2:13" ht="15.75" thickBot="1" x14ac:dyDescent="0.3"/>
    <row r="24" spans="2:13" x14ac:dyDescent="0.25">
      <c r="B24" s="127" t="s">
        <v>34</v>
      </c>
      <c r="C24" s="132">
        <v>-107</v>
      </c>
      <c r="D24" s="128"/>
      <c r="E24" s="128"/>
      <c r="F24" s="136" t="s">
        <v>35</v>
      </c>
      <c r="G24" s="169">
        <v>-98</v>
      </c>
    </row>
    <row r="25" spans="2:13" x14ac:dyDescent="0.25">
      <c r="B25" s="73" t="s">
        <v>36</v>
      </c>
      <c r="C25" s="187"/>
      <c r="D25" s="79"/>
      <c r="E25" s="79"/>
      <c r="F25" s="78" t="s">
        <v>36</v>
      </c>
      <c r="G25" s="154"/>
      <c r="H25" s="86"/>
      <c r="I25" s="86"/>
    </row>
    <row r="26" spans="2:13" x14ac:dyDescent="0.25">
      <c r="B26" s="74" t="s">
        <v>37</v>
      </c>
      <c r="C26" s="187">
        <v>3</v>
      </c>
      <c r="D26" s="79"/>
      <c r="E26" s="79"/>
      <c r="F26" s="19" t="s">
        <v>37</v>
      </c>
      <c r="G26" s="154">
        <v>0</v>
      </c>
      <c r="H26" s="86"/>
      <c r="I26" s="86"/>
    </row>
    <row r="27" spans="2:13" ht="15" customHeight="1" x14ac:dyDescent="0.25">
      <c r="B27" s="74" t="s">
        <v>131</v>
      </c>
      <c r="C27" s="187">
        <v>41</v>
      </c>
      <c r="D27" s="79"/>
      <c r="E27" s="79"/>
      <c r="F27" s="74" t="s">
        <v>131</v>
      </c>
      <c r="G27" s="154">
        <v>33</v>
      </c>
      <c r="H27" s="91"/>
      <c r="I27" s="91"/>
      <c r="J27" s="91"/>
      <c r="K27" s="91"/>
      <c r="L27" s="91"/>
      <c r="M27" s="91"/>
    </row>
    <row r="28" spans="2:13" x14ac:dyDescent="0.25">
      <c r="B28" s="77" t="s">
        <v>38</v>
      </c>
      <c r="C28" s="188">
        <v>44</v>
      </c>
      <c r="D28" s="80"/>
      <c r="E28" s="80"/>
      <c r="F28" s="72" t="s">
        <v>38</v>
      </c>
      <c r="G28" s="155">
        <v>33</v>
      </c>
      <c r="H28" s="91"/>
      <c r="I28" s="91"/>
      <c r="J28" s="91"/>
      <c r="K28" s="91"/>
      <c r="L28" s="91"/>
      <c r="M28" s="91"/>
    </row>
    <row r="29" spans="2:13" x14ac:dyDescent="0.25">
      <c r="B29" s="73" t="s">
        <v>120</v>
      </c>
      <c r="C29" s="187"/>
      <c r="D29" s="79"/>
      <c r="E29" s="79"/>
      <c r="F29" s="78" t="s">
        <v>120</v>
      </c>
      <c r="G29" s="154"/>
      <c r="H29" s="87"/>
      <c r="I29" s="87"/>
    </row>
    <row r="30" spans="2:13" ht="15" customHeight="1" x14ac:dyDescent="0.25">
      <c r="B30" s="74" t="s">
        <v>40</v>
      </c>
      <c r="C30" s="187">
        <v>160</v>
      </c>
      <c r="D30" s="79"/>
      <c r="E30" s="79"/>
      <c r="F30" s="19" t="s">
        <v>40</v>
      </c>
      <c r="G30" s="154">
        <v>160</v>
      </c>
      <c r="H30" s="88"/>
      <c r="I30" s="88"/>
    </row>
    <row r="31" spans="2:13" x14ac:dyDescent="0.25">
      <c r="B31" s="74" t="s">
        <v>131</v>
      </c>
      <c r="C31" s="187">
        <v>1</v>
      </c>
      <c r="D31" s="79"/>
      <c r="E31" s="79"/>
      <c r="F31" s="74" t="s">
        <v>131</v>
      </c>
      <c r="G31" s="154">
        <v>3</v>
      </c>
      <c r="H31" s="88"/>
      <c r="I31" s="88"/>
    </row>
    <row r="32" spans="2:13" x14ac:dyDescent="0.25">
      <c r="B32" s="74" t="s">
        <v>41</v>
      </c>
      <c r="C32" s="187">
        <v>2</v>
      </c>
      <c r="D32" s="79"/>
      <c r="E32" s="79"/>
      <c r="F32" s="19" t="s">
        <v>41</v>
      </c>
      <c r="G32" s="154">
        <v>2</v>
      </c>
      <c r="H32" s="88"/>
      <c r="I32" s="88"/>
    </row>
    <row r="33" spans="2:7" x14ac:dyDescent="0.25">
      <c r="B33" s="74" t="s">
        <v>42</v>
      </c>
      <c r="C33" s="187">
        <v>4</v>
      </c>
      <c r="D33" s="79"/>
      <c r="E33" s="79"/>
      <c r="F33" s="19" t="s">
        <v>42</v>
      </c>
      <c r="G33" s="154">
        <v>4</v>
      </c>
    </row>
    <row r="34" spans="2:7" x14ac:dyDescent="0.25">
      <c r="B34" s="77" t="s">
        <v>43</v>
      </c>
      <c r="C34" s="189">
        <v>167</v>
      </c>
      <c r="D34" s="81"/>
      <c r="E34" s="81"/>
      <c r="F34" s="83" t="s">
        <v>43</v>
      </c>
      <c r="G34" s="156">
        <v>169</v>
      </c>
    </row>
    <row r="35" spans="2:7" hidden="1" x14ac:dyDescent="0.25">
      <c r="B35" s="73" t="s">
        <v>44</v>
      </c>
      <c r="C35" s="187"/>
      <c r="D35" s="79"/>
      <c r="E35" s="79"/>
      <c r="F35" s="78" t="s">
        <v>44</v>
      </c>
      <c r="G35" s="154"/>
    </row>
    <row r="36" spans="2:7" hidden="1" x14ac:dyDescent="0.25">
      <c r="B36" s="74" t="s">
        <v>45</v>
      </c>
      <c r="C36" s="187">
        <v>0</v>
      </c>
      <c r="D36" s="79"/>
      <c r="E36" s="79"/>
      <c r="F36" s="19" t="s">
        <v>45</v>
      </c>
      <c r="G36" s="154">
        <v>0</v>
      </c>
    </row>
    <row r="37" spans="2:7" hidden="1" x14ac:dyDescent="0.25">
      <c r="B37" s="74" t="s">
        <v>46</v>
      </c>
      <c r="C37" s="187">
        <v>0</v>
      </c>
      <c r="D37" s="79"/>
      <c r="E37" s="79"/>
      <c r="F37" s="19" t="s">
        <v>46</v>
      </c>
      <c r="G37" s="154">
        <v>0</v>
      </c>
    </row>
    <row r="38" spans="2:7" hidden="1" x14ac:dyDescent="0.25">
      <c r="B38" s="77" t="s">
        <v>47</v>
      </c>
      <c r="C38" s="189">
        <v>0</v>
      </c>
      <c r="D38" s="81"/>
      <c r="E38" s="81"/>
      <c r="F38" s="83" t="s">
        <v>47</v>
      </c>
      <c r="G38" s="156">
        <v>0</v>
      </c>
    </row>
    <row r="39" spans="2:7" x14ac:dyDescent="0.25">
      <c r="B39" s="75" t="s">
        <v>48</v>
      </c>
      <c r="C39" s="189">
        <v>211</v>
      </c>
      <c r="D39" s="81"/>
      <c r="E39" s="81"/>
      <c r="F39" s="84" t="s">
        <v>48</v>
      </c>
      <c r="G39" s="156">
        <v>202</v>
      </c>
    </row>
    <row r="40" spans="2:7" x14ac:dyDescent="0.25">
      <c r="B40" s="76" t="s">
        <v>49</v>
      </c>
      <c r="C40" s="187"/>
      <c r="D40" s="79"/>
      <c r="E40" s="79"/>
      <c r="F40" s="85" t="s">
        <v>49</v>
      </c>
      <c r="G40" s="154"/>
    </row>
    <row r="41" spans="2:7" x14ac:dyDescent="0.25">
      <c r="B41" s="74" t="s">
        <v>50</v>
      </c>
      <c r="C41" s="187">
        <v>-44</v>
      </c>
      <c r="D41" s="79"/>
      <c r="E41" s="79"/>
      <c r="F41" s="19" t="s">
        <v>50</v>
      </c>
      <c r="G41" s="154">
        <v>-42</v>
      </c>
    </row>
    <row r="42" spans="2:7" x14ac:dyDescent="0.25">
      <c r="B42" s="74" t="s">
        <v>51</v>
      </c>
      <c r="C42" s="213">
        <v>0</v>
      </c>
      <c r="D42" s="79"/>
      <c r="E42" s="79"/>
      <c r="F42" s="19" t="s">
        <v>51</v>
      </c>
      <c r="G42" s="154">
        <v>0</v>
      </c>
    </row>
    <row r="43" spans="2:7" x14ac:dyDescent="0.25">
      <c r="B43" s="75" t="s">
        <v>52</v>
      </c>
      <c r="C43" s="189">
        <v>-44</v>
      </c>
      <c r="D43" s="81"/>
      <c r="E43" s="81"/>
      <c r="F43" s="84" t="s">
        <v>52</v>
      </c>
      <c r="G43" s="156">
        <v>-42</v>
      </c>
    </row>
    <row r="44" spans="2:7" x14ac:dyDescent="0.25">
      <c r="B44" s="182" t="s">
        <v>53</v>
      </c>
      <c r="C44" s="190">
        <v>167</v>
      </c>
      <c r="D44" s="183"/>
      <c r="E44" s="183"/>
      <c r="F44" s="184" t="s">
        <v>53</v>
      </c>
      <c r="G44" s="157">
        <v>160</v>
      </c>
    </row>
    <row r="45" spans="2:7" ht="15.75" thickBot="1" x14ac:dyDescent="0.3">
      <c r="B45" s="145" t="s">
        <v>54</v>
      </c>
      <c r="C45" s="146">
        <v>60</v>
      </c>
      <c r="D45" s="147"/>
      <c r="E45" s="147"/>
      <c r="F45" s="148" t="s">
        <v>55</v>
      </c>
      <c r="G45" s="158">
        <v>62</v>
      </c>
    </row>
    <row r="46" spans="2:7" ht="6" customHeight="1" thickBot="1" x14ac:dyDescent="0.3">
      <c r="G46" s="167"/>
    </row>
    <row r="47" spans="2:7" ht="15.75" thickBot="1" x14ac:dyDescent="0.3">
      <c r="B47" s="68" t="s">
        <v>121</v>
      </c>
      <c r="C47" s="125">
        <v>0.44</v>
      </c>
      <c r="F47" s="89" t="s">
        <v>121</v>
      </c>
      <c r="G47" s="168">
        <v>0.45159880544832109</v>
      </c>
    </row>
    <row r="48" spans="2:7" x14ac:dyDescent="0.25">
      <c r="B48" s="124" t="s">
        <v>57</v>
      </c>
    </row>
  </sheetData>
  <mergeCells count="1">
    <mergeCell ref="D3:E3"/>
  </mergeCells>
  <pageMargins left="0.7" right="0.7" top="0.75" bottom="0.75" header="0.3" footer="0.3"/>
  <pageSetup orientation="landscape"/>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725A-361D-4CA5-8FE8-577D60ECB22F}">
  <sheetPr>
    <tabColor rgb="FF7030A0"/>
  </sheetPr>
  <dimension ref="A1:L49"/>
  <sheetViews>
    <sheetView showGridLines="0" zoomScale="90" zoomScaleNormal="90" workbookViewId="0">
      <selection activeCell="M45" sqref="M45"/>
    </sheetView>
  </sheetViews>
  <sheetFormatPr defaultColWidth="9.140625" defaultRowHeight="15" x14ac:dyDescent="0.25"/>
  <cols>
    <col min="1" max="1" width="2.7109375" customWidth="1"/>
    <col min="2" max="2" width="50.7109375" customWidth="1"/>
    <col min="3" max="3" width="11.7109375" customWidth="1"/>
    <col min="4" max="5" width="13.28515625" customWidth="1"/>
    <col min="6" max="6" width="50.7109375" customWidth="1"/>
    <col min="7" max="7" width="11.7109375" customWidth="1"/>
  </cols>
  <sheetData>
    <row r="1" spans="1:11" ht="42" x14ac:dyDescent="0.55000000000000004">
      <c r="A1" s="179" t="s">
        <v>132</v>
      </c>
      <c r="B1" s="65"/>
    </row>
    <row r="2" spans="1:11" x14ac:dyDescent="0.25">
      <c r="B2" s="62"/>
      <c r="D2" s="250"/>
      <c r="E2" s="250"/>
    </row>
    <row r="3" spans="1:11" ht="15" customHeight="1" thickBot="1" x14ac:dyDescent="0.3">
      <c r="B3" s="26" t="s">
        <v>133</v>
      </c>
      <c r="D3" s="244" t="s">
        <v>4</v>
      </c>
      <c r="E3" s="244"/>
    </row>
    <row r="4" spans="1:11" ht="30" x14ac:dyDescent="0.25">
      <c r="B4" s="6" t="s">
        <v>5</v>
      </c>
      <c r="C4" s="5" t="s">
        <v>6</v>
      </c>
      <c r="D4" s="1" t="s">
        <v>7</v>
      </c>
      <c r="E4" s="1" t="s">
        <v>8</v>
      </c>
      <c r="F4" s="12" t="s">
        <v>9</v>
      </c>
      <c r="G4" s="13" t="s">
        <v>10</v>
      </c>
      <c r="H4" s="216"/>
      <c r="I4" s="216"/>
      <c r="J4" s="216"/>
      <c r="K4" s="216"/>
    </row>
    <row r="5" spans="1:11" ht="15" customHeight="1" x14ac:dyDescent="0.25">
      <c r="B5" s="7" t="s">
        <v>11</v>
      </c>
      <c r="C5" s="121">
        <v>307</v>
      </c>
      <c r="D5" s="110">
        <v>0</v>
      </c>
      <c r="E5" s="110">
        <v>0</v>
      </c>
      <c r="F5" s="111" t="s">
        <v>11</v>
      </c>
      <c r="G5" s="123">
        <v>307</v>
      </c>
      <c r="H5" s="215"/>
      <c r="I5" s="215"/>
      <c r="J5" s="215"/>
      <c r="K5" s="215"/>
    </row>
    <row r="6" spans="1:11" x14ac:dyDescent="0.25">
      <c r="B6" s="8" t="s">
        <v>12</v>
      </c>
      <c r="C6" s="95">
        <v>-69</v>
      </c>
      <c r="D6" s="221">
        <v>1</v>
      </c>
      <c r="E6" s="110">
        <v>0</v>
      </c>
      <c r="F6" s="113" t="s">
        <v>12</v>
      </c>
      <c r="G6" s="177">
        <v>-67</v>
      </c>
      <c r="H6" s="215"/>
      <c r="I6" s="215"/>
      <c r="J6" s="215"/>
      <c r="K6" s="215"/>
    </row>
    <row r="7" spans="1:11" x14ac:dyDescent="0.25">
      <c r="B7" s="9" t="s">
        <v>13</v>
      </c>
      <c r="C7" s="96">
        <v>238</v>
      </c>
      <c r="D7" s="114">
        <v>1</v>
      </c>
      <c r="E7" s="114">
        <v>0</v>
      </c>
      <c r="F7" s="115" t="s">
        <v>13</v>
      </c>
      <c r="G7" s="116">
        <v>240</v>
      </c>
      <c r="H7" s="216"/>
      <c r="I7" s="216"/>
      <c r="J7" s="216"/>
      <c r="K7" s="216"/>
    </row>
    <row r="8" spans="1:11" x14ac:dyDescent="0.25">
      <c r="B8" s="10" t="s">
        <v>14</v>
      </c>
      <c r="C8" s="95">
        <v>-208</v>
      </c>
      <c r="D8" s="110">
        <v>28</v>
      </c>
      <c r="E8" s="110">
        <v>36</v>
      </c>
      <c r="F8" s="113" t="s">
        <v>14</v>
      </c>
      <c r="G8" s="177">
        <v>-145</v>
      </c>
      <c r="H8" s="216"/>
      <c r="I8" s="216"/>
      <c r="J8" s="216"/>
      <c r="K8" s="216"/>
    </row>
    <row r="9" spans="1:11" x14ac:dyDescent="0.25">
      <c r="B9" s="10" t="s">
        <v>15</v>
      </c>
      <c r="C9" s="95">
        <v>-22</v>
      </c>
      <c r="D9" s="110">
        <v>0</v>
      </c>
      <c r="E9" s="110">
        <v>0</v>
      </c>
      <c r="F9" s="113" t="s">
        <v>15</v>
      </c>
      <c r="G9" s="177">
        <v>-22</v>
      </c>
      <c r="H9" s="223"/>
      <c r="I9" s="223"/>
      <c r="J9" s="223"/>
      <c r="K9" s="223"/>
    </row>
    <row r="10" spans="1:11" x14ac:dyDescent="0.25">
      <c r="B10" s="10"/>
      <c r="C10" s="95">
        <v>0</v>
      </c>
      <c r="D10" s="110">
        <v>-1</v>
      </c>
      <c r="E10" s="110">
        <v>0</v>
      </c>
      <c r="F10" s="113" t="s">
        <v>16</v>
      </c>
      <c r="G10" s="177">
        <v>-1</v>
      </c>
      <c r="H10" s="216"/>
      <c r="I10" s="216"/>
      <c r="J10" s="216"/>
      <c r="K10" s="216"/>
    </row>
    <row r="11" spans="1:11" x14ac:dyDescent="0.25">
      <c r="B11" s="10"/>
      <c r="C11" s="95">
        <v>0</v>
      </c>
      <c r="D11" s="110">
        <v>0</v>
      </c>
      <c r="E11" s="110">
        <v>-36</v>
      </c>
      <c r="F11" s="113" t="s">
        <v>17</v>
      </c>
      <c r="G11" s="177">
        <v>-36</v>
      </c>
      <c r="H11" s="216"/>
      <c r="I11" s="216"/>
      <c r="J11" s="216"/>
      <c r="K11" s="216"/>
    </row>
    <row r="12" spans="1:11" x14ac:dyDescent="0.25">
      <c r="B12" s="10" t="s">
        <v>134</v>
      </c>
      <c r="C12" s="95">
        <v>-4</v>
      </c>
      <c r="D12" s="110">
        <v>0</v>
      </c>
      <c r="E12" s="110">
        <v>0</v>
      </c>
      <c r="F12" s="113" t="s">
        <v>134</v>
      </c>
      <c r="G12" s="177">
        <v>-4</v>
      </c>
      <c r="H12" s="216"/>
      <c r="I12" s="216"/>
      <c r="J12" s="216"/>
      <c r="K12" s="216"/>
    </row>
    <row r="13" spans="1:11" x14ac:dyDescent="0.25">
      <c r="B13" s="9" t="s">
        <v>19</v>
      </c>
      <c r="C13" s="96">
        <v>4</v>
      </c>
      <c r="D13" s="114">
        <v>28</v>
      </c>
      <c r="E13" s="114">
        <v>0</v>
      </c>
      <c r="F13" s="115" t="s">
        <v>20</v>
      </c>
      <c r="G13" s="116">
        <v>32</v>
      </c>
      <c r="H13" s="216"/>
      <c r="I13" s="216"/>
      <c r="J13" s="216"/>
      <c r="K13" s="216"/>
    </row>
    <row r="14" spans="1:11" x14ac:dyDescent="0.25">
      <c r="B14" s="10" t="s">
        <v>21</v>
      </c>
      <c r="C14" s="95">
        <v>5</v>
      </c>
      <c r="D14" s="110">
        <v>0</v>
      </c>
      <c r="E14" s="110">
        <v>0</v>
      </c>
      <c r="F14" s="16" t="s">
        <v>22</v>
      </c>
      <c r="G14" s="177">
        <v>5</v>
      </c>
      <c r="H14" s="216"/>
      <c r="I14" s="216"/>
      <c r="J14" s="216"/>
      <c r="K14" s="216"/>
    </row>
    <row r="15" spans="1:11" x14ac:dyDescent="0.25">
      <c r="B15" s="10" t="s">
        <v>23</v>
      </c>
      <c r="C15" s="95">
        <v>-10</v>
      </c>
      <c r="D15" s="110">
        <v>0</v>
      </c>
      <c r="E15" s="110">
        <v>0</v>
      </c>
      <c r="F15" s="16" t="s">
        <v>24</v>
      </c>
      <c r="G15" s="177">
        <v>-10</v>
      </c>
      <c r="H15" s="216"/>
      <c r="I15" s="216"/>
      <c r="J15" s="216"/>
      <c r="K15" s="216"/>
    </row>
    <row r="16" spans="1:11" x14ac:dyDescent="0.25">
      <c r="B16" s="9" t="s">
        <v>25</v>
      </c>
      <c r="C16" s="96">
        <v>-5</v>
      </c>
      <c r="D16" s="114">
        <v>0</v>
      </c>
      <c r="E16" s="114">
        <v>0</v>
      </c>
      <c r="F16" s="115" t="s">
        <v>26</v>
      </c>
      <c r="G16" s="116">
        <v>-5</v>
      </c>
      <c r="H16" s="216"/>
      <c r="I16" s="216"/>
      <c r="J16" s="216"/>
      <c r="K16" s="216"/>
    </row>
    <row r="17" spans="2:12" hidden="1" x14ac:dyDescent="0.25">
      <c r="B17" s="7"/>
      <c r="C17" s="95">
        <v>0</v>
      </c>
      <c r="D17" s="117">
        <v>0</v>
      </c>
      <c r="E17" s="117">
        <v>0</v>
      </c>
      <c r="F17" s="118" t="s">
        <v>27</v>
      </c>
      <c r="G17" s="112">
        <v>0</v>
      </c>
      <c r="H17" s="216"/>
      <c r="I17" s="216"/>
      <c r="J17" s="216"/>
      <c r="K17" s="216"/>
    </row>
    <row r="18" spans="2:12" x14ac:dyDescent="0.25">
      <c r="B18" s="9" t="s">
        <v>28</v>
      </c>
      <c r="C18" s="96">
        <v>-1</v>
      </c>
      <c r="D18" s="114">
        <v>28</v>
      </c>
      <c r="E18" s="114">
        <v>0</v>
      </c>
      <c r="F18" s="115" t="s">
        <v>29</v>
      </c>
      <c r="G18" s="116">
        <v>27</v>
      </c>
      <c r="H18" s="216"/>
      <c r="I18" s="216"/>
      <c r="J18" s="216"/>
      <c r="K18" s="216"/>
    </row>
    <row r="19" spans="2:12" x14ac:dyDescent="0.25">
      <c r="B19" s="8" t="s">
        <v>30</v>
      </c>
      <c r="C19" s="95">
        <v>5</v>
      </c>
      <c r="D19" s="110">
        <v>-13</v>
      </c>
      <c r="E19" s="110">
        <v>0</v>
      </c>
      <c r="F19" s="118" t="s">
        <v>31</v>
      </c>
      <c r="G19" s="177">
        <v>-8</v>
      </c>
      <c r="H19" s="216"/>
      <c r="I19" s="216"/>
      <c r="J19" s="216"/>
      <c r="K19" s="216"/>
    </row>
    <row r="20" spans="2:12" ht="15.75" thickBot="1" x14ac:dyDescent="0.3">
      <c r="B20" s="11" t="s">
        <v>32</v>
      </c>
      <c r="C20" s="98">
        <v>4</v>
      </c>
      <c r="D20" s="119">
        <v>15</v>
      </c>
      <c r="E20" s="119">
        <v>0</v>
      </c>
      <c r="F20" s="120" t="s">
        <v>32</v>
      </c>
      <c r="G20" s="122">
        <v>19</v>
      </c>
      <c r="H20" s="216"/>
      <c r="I20" s="216"/>
      <c r="J20" s="216"/>
      <c r="K20" s="216"/>
    </row>
    <row r="21" spans="2:12" ht="6" customHeight="1" thickBot="1" x14ac:dyDescent="0.3">
      <c r="H21" s="216"/>
      <c r="I21" s="216"/>
      <c r="J21" s="216"/>
      <c r="K21" s="216"/>
    </row>
    <row r="22" spans="2:12" ht="15.75" thickBot="1" x14ac:dyDescent="0.3">
      <c r="B22" s="68" t="s">
        <v>33</v>
      </c>
      <c r="C22" s="99">
        <v>0.03</v>
      </c>
      <c r="D22" s="180"/>
      <c r="E22" s="181"/>
      <c r="F22" s="159" t="s">
        <v>33</v>
      </c>
      <c r="G22" s="160">
        <v>0.14226668264046963</v>
      </c>
      <c r="H22" s="216"/>
      <c r="I22" s="216"/>
      <c r="J22" s="216"/>
      <c r="K22" s="216"/>
    </row>
    <row r="23" spans="2:12" ht="15.75" thickBot="1" x14ac:dyDescent="0.3">
      <c r="H23" s="216"/>
      <c r="I23" s="216"/>
      <c r="J23" s="216"/>
      <c r="K23" s="216"/>
    </row>
    <row r="24" spans="2:12" x14ac:dyDescent="0.25">
      <c r="B24" s="127" t="s">
        <v>34</v>
      </c>
      <c r="C24" s="132">
        <v>4</v>
      </c>
      <c r="D24" s="128"/>
      <c r="E24" s="128"/>
      <c r="F24" s="136" t="s">
        <v>35</v>
      </c>
      <c r="G24" s="169">
        <v>19</v>
      </c>
    </row>
    <row r="25" spans="2:12" x14ac:dyDescent="0.25">
      <c r="B25" s="73" t="s">
        <v>36</v>
      </c>
      <c r="C25" s="187"/>
      <c r="D25" s="79"/>
      <c r="E25" s="79"/>
      <c r="F25" s="78" t="s">
        <v>36</v>
      </c>
      <c r="G25" s="185"/>
      <c r="H25" s="86"/>
      <c r="I25" s="86"/>
      <c r="J25" s="86"/>
      <c r="K25" s="86"/>
      <c r="L25" s="86"/>
    </row>
    <row r="26" spans="2:12" x14ac:dyDescent="0.25">
      <c r="B26" s="74" t="s">
        <v>37</v>
      </c>
      <c r="C26" s="187">
        <v>3</v>
      </c>
      <c r="D26" s="79"/>
      <c r="E26" s="79"/>
      <c r="F26" s="19" t="s">
        <v>37</v>
      </c>
      <c r="G26" s="185">
        <v>0</v>
      </c>
      <c r="H26" s="86"/>
      <c r="I26" s="86"/>
      <c r="J26" s="86"/>
      <c r="K26" s="86"/>
      <c r="L26" s="86"/>
    </row>
    <row r="27" spans="2:12" x14ac:dyDescent="0.25">
      <c r="B27" s="74" t="s">
        <v>131</v>
      </c>
      <c r="C27" s="187">
        <v>10</v>
      </c>
      <c r="D27" s="79"/>
      <c r="E27" s="79"/>
      <c r="F27" s="19" t="s">
        <v>131</v>
      </c>
      <c r="G27" s="185">
        <v>12</v>
      </c>
      <c r="H27" s="248"/>
      <c r="I27" s="248"/>
      <c r="J27" s="248"/>
      <c r="K27" s="248"/>
      <c r="L27" s="248"/>
    </row>
    <row r="28" spans="2:12" x14ac:dyDescent="0.25">
      <c r="B28" s="77" t="s">
        <v>38</v>
      </c>
      <c r="C28" s="188">
        <v>13</v>
      </c>
      <c r="D28" s="80"/>
      <c r="E28" s="80"/>
      <c r="F28" s="72" t="s">
        <v>38</v>
      </c>
      <c r="G28" s="82">
        <v>12</v>
      </c>
      <c r="H28" s="248"/>
      <c r="I28" s="248"/>
      <c r="J28" s="248"/>
      <c r="K28" s="248"/>
      <c r="L28" s="248"/>
    </row>
    <row r="29" spans="2:12" x14ac:dyDescent="0.25">
      <c r="B29" s="73" t="s">
        <v>120</v>
      </c>
      <c r="C29" s="187"/>
      <c r="D29" s="79"/>
      <c r="E29" s="79"/>
      <c r="F29" s="78" t="s">
        <v>120</v>
      </c>
      <c r="G29" s="185"/>
      <c r="H29" s="87"/>
      <c r="I29" s="87"/>
      <c r="J29" s="87"/>
      <c r="K29" s="87"/>
      <c r="L29" s="87"/>
    </row>
    <row r="30" spans="2:12" x14ac:dyDescent="0.25">
      <c r="B30" s="74" t="s">
        <v>40</v>
      </c>
      <c r="C30" s="187">
        <v>36</v>
      </c>
      <c r="D30" s="79"/>
      <c r="E30" s="79"/>
      <c r="F30" s="19" t="s">
        <v>40</v>
      </c>
      <c r="G30" s="185">
        <v>36</v>
      </c>
      <c r="H30" s="88"/>
      <c r="I30" s="88"/>
      <c r="J30" s="88"/>
      <c r="K30" s="88"/>
      <c r="L30" s="88"/>
    </row>
    <row r="31" spans="2:12" x14ac:dyDescent="0.25">
      <c r="B31" s="74" t="s">
        <v>131</v>
      </c>
      <c r="C31" s="187">
        <v>11</v>
      </c>
      <c r="D31" s="79"/>
      <c r="E31" s="79"/>
      <c r="F31" s="19" t="s">
        <v>131</v>
      </c>
      <c r="G31" s="185">
        <v>9</v>
      </c>
      <c r="H31" s="88"/>
      <c r="I31" s="88"/>
      <c r="J31" s="88"/>
      <c r="K31" s="88"/>
      <c r="L31" s="88"/>
    </row>
    <row r="32" spans="2:12" x14ac:dyDescent="0.25">
      <c r="B32" s="74" t="s">
        <v>135</v>
      </c>
      <c r="C32" s="187">
        <v>28</v>
      </c>
      <c r="D32" s="79"/>
      <c r="E32" s="79"/>
      <c r="F32" s="19" t="s">
        <v>135</v>
      </c>
      <c r="G32" s="185">
        <v>0</v>
      </c>
      <c r="H32" s="88"/>
      <c r="I32" s="88"/>
      <c r="J32" s="88"/>
      <c r="K32" s="88"/>
      <c r="L32" s="88"/>
    </row>
    <row r="33" spans="2:12" hidden="1" x14ac:dyDescent="0.25">
      <c r="B33" s="74" t="s">
        <v>41</v>
      </c>
      <c r="C33" s="187">
        <v>0</v>
      </c>
      <c r="D33" s="79"/>
      <c r="E33" s="79"/>
      <c r="F33" s="19" t="s">
        <v>41</v>
      </c>
      <c r="G33" s="185">
        <v>0</v>
      </c>
      <c r="H33" s="88"/>
      <c r="I33" s="88"/>
      <c r="J33" s="88"/>
      <c r="K33" s="88"/>
      <c r="L33" s="88"/>
    </row>
    <row r="34" spans="2:12" hidden="1" x14ac:dyDescent="0.25">
      <c r="B34" s="74" t="s">
        <v>42</v>
      </c>
      <c r="C34" s="187">
        <v>0</v>
      </c>
      <c r="D34" s="79"/>
      <c r="E34" s="79"/>
      <c r="F34" s="19" t="s">
        <v>42</v>
      </c>
      <c r="G34" s="185">
        <v>0</v>
      </c>
    </row>
    <row r="35" spans="2:12" x14ac:dyDescent="0.25">
      <c r="B35" s="77" t="s">
        <v>43</v>
      </c>
      <c r="C35" s="189">
        <v>75</v>
      </c>
      <c r="D35" s="81"/>
      <c r="E35" s="81"/>
      <c r="F35" s="83" t="s">
        <v>43</v>
      </c>
      <c r="G35" s="186">
        <v>45</v>
      </c>
    </row>
    <row r="36" spans="2:12" x14ac:dyDescent="0.25">
      <c r="B36" s="73" t="s">
        <v>44</v>
      </c>
      <c r="C36" s="187"/>
      <c r="D36" s="79"/>
      <c r="E36" s="79"/>
      <c r="F36" s="78" t="s">
        <v>44</v>
      </c>
      <c r="G36" s="185"/>
    </row>
    <row r="37" spans="2:12" x14ac:dyDescent="0.25">
      <c r="B37" s="74" t="s">
        <v>136</v>
      </c>
      <c r="C37" s="187">
        <v>5</v>
      </c>
      <c r="D37" s="79"/>
      <c r="E37" s="79"/>
      <c r="F37" s="19" t="s">
        <v>136</v>
      </c>
      <c r="G37" s="185">
        <v>5</v>
      </c>
    </row>
    <row r="38" spans="2:12" hidden="1" x14ac:dyDescent="0.25">
      <c r="B38" s="74"/>
      <c r="C38" s="187">
        <v>0</v>
      </c>
      <c r="D38" s="79"/>
      <c r="E38" s="79"/>
      <c r="F38" s="19"/>
      <c r="G38" s="185">
        <v>0</v>
      </c>
    </row>
    <row r="39" spans="2:12" x14ac:dyDescent="0.25">
      <c r="B39" s="77" t="s">
        <v>137</v>
      </c>
      <c r="C39" s="189">
        <v>5</v>
      </c>
      <c r="D39" s="81"/>
      <c r="E39" s="81"/>
      <c r="F39" s="83" t="s">
        <v>137</v>
      </c>
      <c r="G39" s="186">
        <v>5</v>
      </c>
    </row>
    <row r="40" spans="2:12" x14ac:dyDescent="0.25">
      <c r="B40" s="75" t="s">
        <v>48</v>
      </c>
      <c r="C40" s="189">
        <v>93</v>
      </c>
      <c r="D40" s="81"/>
      <c r="E40" s="81"/>
      <c r="F40" s="84" t="s">
        <v>48</v>
      </c>
      <c r="G40" s="186">
        <v>62</v>
      </c>
    </row>
    <row r="41" spans="2:12" x14ac:dyDescent="0.25">
      <c r="B41" s="76" t="s">
        <v>49</v>
      </c>
      <c r="C41" s="187"/>
      <c r="D41" s="79"/>
      <c r="E41" s="79"/>
      <c r="F41" s="85" t="s">
        <v>49</v>
      </c>
      <c r="G41" s="185"/>
    </row>
    <row r="42" spans="2:12" x14ac:dyDescent="0.25">
      <c r="B42" s="74" t="s">
        <v>50</v>
      </c>
      <c r="C42" s="187">
        <v>-25</v>
      </c>
      <c r="D42" s="79"/>
      <c r="E42" s="79"/>
      <c r="F42" s="19" t="s">
        <v>50</v>
      </c>
      <c r="G42" s="185">
        <v>-19</v>
      </c>
    </row>
    <row r="43" spans="2:12" x14ac:dyDescent="0.25">
      <c r="B43" s="74" t="s">
        <v>51</v>
      </c>
      <c r="C43" s="212">
        <v>0</v>
      </c>
      <c r="D43" s="79"/>
      <c r="E43" s="79"/>
      <c r="F43" s="19" t="s">
        <v>51</v>
      </c>
      <c r="G43" s="185">
        <v>-2</v>
      </c>
    </row>
    <row r="44" spans="2:12" x14ac:dyDescent="0.25">
      <c r="B44" s="75" t="s">
        <v>52</v>
      </c>
      <c r="C44" s="189">
        <v>-25</v>
      </c>
      <c r="D44" s="81"/>
      <c r="E44" s="81"/>
      <c r="F44" s="84" t="s">
        <v>52</v>
      </c>
      <c r="G44" s="186">
        <v>-21</v>
      </c>
    </row>
    <row r="45" spans="2:12" x14ac:dyDescent="0.25">
      <c r="B45" s="182" t="s">
        <v>53</v>
      </c>
      <c r="C45" s="190">
        <v>68</v>
      </c>
      <c r="D45" s="183"/>
      <c r="E45" s="183"/>
      <c r="F45" s="184" t="s">
        <v>53</v>
      </c>
      <c r="G45" s="157">
        <v>41</v>
      </c>
    </row>
    <row r="46" spans="2:12" ht="15.75" thickBot="1" x14ac:dyDescent="0.3">
      <c r="B46" s="145" t="s">
        <v>54</v>
      </c>
      <c r="C46" s="146">
        <v>72</v>
      </c>
      <c r="D46" s="147"/>
      <c r="E46" s="147"/>
      <c r="F46" s="148" t="s">
        <v>55</v>
      </c>
      <c r="G46" s="158">
        <v>60</v>
      </c>
    </row>
    <row r="47" spans="2:12" ht="6" customHeight="1" thickBot="1" x14ac:dyDescent="0.3">
      <c r="G47" s="167"/>
    </row>
    <row r="48" spans="2:12" ht="15.75" thickBot="1" x14ac:dyDescent="0.3">
      <c r="B48" s="68" t="s">
        <v>121</v>
      </c>
      <c r="C48" s="125">
        <v>0.54</v>
      </c>
      <c r="F48" s="89" t="s">
        <v>121</v>
      </c>
      <c r="G48" s="168">
        <v>0.44926320833832517</v>
      </c>
    </row>
    <row r="49" spans="2:2" x14ac:dyDescent="0.25">
      <c r="B49" s="124" t="s">
        <v>57</v>
      </c>
    </row>
  </sheetData>
  <mergeCells count="3">
    <mergeCell ref="D3:E3"/>
    <mergeCell ref="D2:E2"/>
    <mergeCell ref="H27:L28"/>
  </mergeCells>
  <pageMargins left="0.7" right="0.7" top="0.75" bottom="0.75" header="0.3" footer="0.3"/>
  <pageSetup orientation="landscape"/>
  <customProperties>
    <customPr name="_pios_id" r:id="rId1"/>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D562-8EF6-4DF3-902E-4520178F9754}">
  <sheetPr>
    <tabColor rgb="FF7030A0"/>
  </sheetPr>
  <dimension ref="A1:R43"/>
  <sheetViews>
    <sheetView showGridLines="0" zoomScaleNormal="100" workbookViewId="0">
      <selection activeCell="H41" sqref="H41"/>
    </sheetView>
  </sheetViews>
  <sheetFormatPr defaultRowHeight="15" x14ac:dyDescent="0.25"/>
  <cols>
    <col min="1" max="1" width="2.7109375" customWidth="1"/>
    <col min="2" max="2" width="45.7109375" customWidth="1"/>
    <col min="3" max="4" width="12.7109375" customWidth="1"/>
    <col min="5" max="5" width="13.7109375" customWidth="1"/>
    <col min="6" max="6" width="45.7109375" customWidth="1"/>
    <col min="7" max="7" width="12.7109375" customWidth="1"/>
  </cols>
  <sheetData>
    <row r="1" spans="1:18" ht="42" x14ac:dyDescent="0.25">
      <c r="A1" s="179" t="s">
        <v>138</v>
      </c>
      <c r="F1" s="216"/>
      <c r="G1" s="217"/>
      <c r="H1" s="217"/>
      <c r="I1" s="217"/>
      <c r="J1" s="216"/>
      <c r="K1" s="216"/>
    </row>
    <row r="2" spans="1:18" x14ac:dyDescent="0.25">
      <c r="D2" s="250"/>
      <c r="E2" s="250"/>
    </row>
    <row r="3" spans="1:18" x14ac:dyDescent="0.25">
      <c r="B3" s="26" t="s">
        <v>139</v>
      </c>
      <c r="D3" s="244" t="s">
        <v>4</v>
      </c>
      <c r="E3" s="244"/>
    </row>
    <row r="4" spans="1:18" ht="30" x14ac:dyDescent="0.25">
      <c r="B4" s="2" t="s">
        <v>5</v>
      </c>
      <c r="C4" s="41" t="s">
        <v>6</v>
      </c>
      <c r="D4" s="191" t="s">
        <v>7</v>
      </c>
      <c r="E4" s="191" t="s">
        <v>8</v>
      </c>
      <c r="F4" s="12" t="s">
        <v>9</v>
      </c>
      <c r="G4" s="13" t="s">
        <v>10</v>
      </c>
      <c r="I4" s="62"/>
    </row>
    <row r="5" spans="1:18" ht="15" customHeight="1" x14ac:dyDescent="0.25">
      <c r="B5" s="3" t="s">
        <v>60</v>
      </c>
      <c r="C5" s="42">
        <v>190</v>
      </c>
      <c r="D5" s="228">
        <v>-183</v>
      </c>
      <c r="E5" s="22">
        <v>0</v>
      </c>
      <c r="F5" s="19" t="s">
        <v>61</v>
      </c>
      <c r="G5" s="163">
        <v>7</v>
      </c>
      <c r="H5" s="229"/>
      <c r="I5" s="230"/>
      <c r="J5" s="231"/>
      <c r="K5" s="232"/>
      <c r="L5" s="232"/>
      <c r="M5" s="232"/>
      <c r="N5" s="232"/>
      <c r="O5" s="232"/>
      <c r="P5" s="216"/>
      <c r="Q5" s="216"/>
      <c r="R5" s="216"/>
    </row>
    <row r="6" spans="1:18" ht="14.45" customHeight="1" x14ac:dyDescent="0.25">
      <c r="B6" s="3" t="s">
        <v>62</v>
      </c>
      <c r="C6" s="42">
        <v>79</v>
      </c>
      <c r="D6" s="207">
        <v>0</v>
      </c>
      <c r="E6" s="22">
        <v>0</v>
      </c>
      <c r="F6" s="19" t="s">
        <v>63</v>
      </c>
      <c r="G6" s="163">
        <v>79</v>
      </c>
      <c r="H6" s="216"/>
      <c r="I6" s="230"/>
      <c r="J6" s="231"/>
      <c r="K6" s="232"/>
      <c r="L6" s="232"/>
      <c r="M6" s="232"/>
      <c r="N6" s="232"/>
      <c r="O6" s="232"/>
      <c r="P6" s="216"/>
      <c r="Q6" s="216"/>
      <c r="R6" s="216"/>
    </row>
    <row r="7" spans="1:18" ht="14.45" customHeight="1" x14ac:dyDescent="0.25">
      <c r="B7" s="3" t="s">
        <v>64</v>
      </c>
      <c r="C7" s="42">
        <v>37</v>
      </c>
      <c r="D7" s="207">
        <v>6</v>
      </c>
      <c r="E7" s="22">
        <v>0</v>
      </c>
      <c r="F7" s="19" t="s">
        <v>64</v>
      </c>
      <c r="G7" s="163">
        <v>43</v>
      </c>
      <c r="H7" s="216"/>
      <c r="I7" s="230"/>
      <c r="J7" s="231"/>
      <c r="K7" s="232"/>
      <c r="L7" s="232"/>
      <c r="M7" s="232"/>
      <c r="N7" s="232"/>
      <c r="O7" s="232"/>
      <c r="P7" s="216"/>
      <c r="Q7" s="216"/>
      <c r="R7" s="216"/>
    </row>
    <row r="8" spans="1:18" ht="14.45" customHeight="1" x14ac:dyDescent="0.25">
      <c r="B8" s="3" t="s">
        <v>65</v>
      </c>
      <c r="C8" s="42">
        <v>304</v>
      </c>
      <c r="D8" s="207">
        <v>17</v>
      </c>
      <c r="E8" s="22">
        <v>0</v>
      </c>
      <c r="F8" s="19" t="s">
        <v>66</v>
      </c>
      <c r="G8" s="163">
        <v>321</v>
      </c>
      <c r="H8" s="216"/>
      <c r="I8" s="218"/>
      <c r="J8" s="231"/>
      <c r="K8" s="218"/>
      <c r="L8" s="218"/>
      <c r="M8" s="218"/>
      <c r="N8" s="218"/>
      <c r="O8" s="218"/>
      <c r="P8" s="216"/>
      <c r="Q8" s="216"/>
      <c r="R8" s="216"/>
    </row>
    <row r="9" spans="1:18" ht="14.45" customHeight="1" x14ac:dyDescent="0.25">
      <c r="B9" s="3" t="s">
        <v>67</v>
      </c>
      <c r="C9" s="42">
        <v>26</v>
      </c>
      <c r="D9" s="207">
        <v>0</v>
      </c>
      <c r="E9" s="22">
        <v>0</v>
      </c>
      <c r="F9" s="19" t="s">
        <v>68</v>
      </c>
      <c r="G9" s="163">
        <v>26</v>
      </c>
      <c r="H9" s="216"/>
      <c r="I9" s="218"/>
      <c r="J9" s="231"/>
      <c r="K9" s="218"/>
      <c r="L9" s="218"/>
      <c r="M9" s="218"/>
      <c r="N9" s="218"/>
      <c r="O9" s="218"/>
      <c r="P9" s="216"/>
      <c r="Q9" s="216"/>
      <c r="R9" s="216"/>
    </row>
    <row r="10" spans="1:18" ht="14.45" customHeight="1" x14ac:dyDescent="0.25">
      <c r="B10" s="3" t="s">
        <v>69</v>
      </c>
      <c r="C10" s="42">
        <v>29</v>
      </c>
      <c r="D10" s="207">
        <v>0</v>
      </c>
      <c r="E10" s="22">
        <v>0</v>
      </c>
      <c r="F10" s="19" t="s">
        <v>70</v>
      </c>
      <c r="G10" s="163">
        <v>29</v>
      </c>
      <c r="H10" s="216"/>
      <c r="I10" s="216"/>
      <c r="J10" s="231"/>
      <c r="K10" s="216"/>
      <c r="L10" s="216"/>
      <c r="M10" s="216"/>
      <c r="N10" s="216"/>
      <c r="O10" s="216"/>
      <c r="P10" s="216"/>
      <c r="Q10" s="216"/>
      <c r="R10" s="216"/>
    </row>
    <row r="11" spans="1:18" ht="14.45" customHeight="1" x14ac:dyDescent="0.25">
      <c r="B11" s="3"/>
      <c r="C11" s="42">
        <v>0</v>
      </c>
      <c r="D11" s="207"/>
      <c r="E11" s="22">
        <v>0</v>
      </c>
      <c r="F11" s="16" t="s">
        <v>71</v>
      </c>
      <c r="G11" s="163">
        <v>0</v>
      </c>
      <c r="H11" s="216"/>
      <c r="I11" s="216"/>
      <c r="J11" s="231"/>
      <c r="K11" s="216"/>
      <c r="L11" s="216"/>
      <c r="M11" s="216"/>
      <c r="N11" s="216"/>
      <c r="O11" s="216"/>
      <c r="P11" s="216"/>
      <c r="Q11" s="216"/>
      <c r="R11" s="216"/>
    </row>
    <row r="12" spans="1:18" ht="14.45" customHeight="1" x14ac:dyDescent="0.25">
      <c r="B12" s="27" t="s">
        <v>72</v>
      </c>
      <c r="C12" s="43">
        <v>665</v>
      </c>
      <c r="D12" s="208">
        <v>-160</v>
      </c>
      <c r="E12" s="23">
        <v>0</v>
      </c>
      <c r="F12" s="32" t="s">
        <v>72</v>
      </c>
      <c r="G12" s="171">
        <v>506</v>
      </c>
      <c r="H12" s="216"/>
      <c r="I12" s="233"/>
      <c r="J12" s="231"/>
      <c r="K12" s="223"/>
      <c r="L12" s="223"/>
      <c r="M12" s="223"/>
      <c r="N12" s="223"/>
      <c r="O12" s="216"/>
      <c r="P12" s="216"/>
      <c r="Q12" s="216"/>
      <c r="R12" s="216"/>
    </row>
    <row r="13" spans="1:18" ht="14.45" customHeight="1" x14ac:dyDescent="0.25">
      <c r="B13" s="3" t="s">
        <v>73</v>
      </c>
      <c r="C13" s="42">
        <v>178</v>
      </c>
      <c r="D13" s="207">
        <v>-1</v>
      </c>
      <c r="E13" s="22">
        <v>0</v>
      </c>
      <c r="F13" s="19" t="s">
        <v>74</v>
      </c>
      <c r="G13" s="163">
        <v>177</v>
      </c>
      <c r="H13" s="216"/>
      <c r="I13" s="234"/>
      <c r="J13" s="231"/>
      <c r="K13" s="216"/>
      <c r="L13" s="216"/>
      <c r="M13" s="216"/>
      <c r="N13" s="216"/>
      <c r="O13" s="216"/>
      <c r="P13" s="216"/>
      <c r="Q13" s="216"/>
      <c r="R13" s="216"/>
    </row>
    <row r="14" spans="1:18" ht="14.45" customHeight="1" x14ac:dyDescent="0.25">
      <c r="B14" s="4" t="s">
        <v>75</v>
      </c>
      <c r="C14" s="42">
        <v>251</v>
      </c>
      <c r="D14" s="207">
        <v>0</v>
      </c>
      <c r="E14" s="22">
        <v>0</v>
      </c>
      <c r="F14" s="16" t="s">
        <v>76</v>
      </c>
      <c r="G14" s="163">
        <v>251</v>
      </c>
      <c r="H14" s="216"/>
      <c r="I14" s="216"/>
      <c r="J14" s="231"/>
      <c r="K14" s="216"/>
      <c r="L14" s="216"/>
      <c r="M14" s="216"/>
      <c r="N14" s="216"/>
      <c r="O14" s="216"/>
      <c r="P14" s="216"/>
      <c r="Q14" s="216"/>
      <c r="R14" s="216"/>
    </row>
    <row r="15" spans="1:18" ht="14.45" customHeight="1" x14ac:dyDescent="0.25">
      <c r="B15" s="3" t="s">
        <v>69</v>
      </c>
      <c r="C15" s="42">
        <v>32</v>
      </c>
      <c r="D15" s="207">
        <v>8</v>
      </c>
      <c r="E15" s="22">
        <v>-18</v>
      </c>
      <c r="F15" s="19" t="s">
        <v>77</v>
      </c>
      <c r="G15" s="163">
        <v>22</v>
      </c>
      <c r="H15" s="216"/>
      <c r="I15" s="216"/>
      <c r="J15" s="231"/>
      <c r="K15" s="216"/>
      <c r="L15" s="216"/>
      <c r="M15" s="216"/>
      <c r="N15" s="216"/>
      <c r="O15" s="216"/>
      <c r="P15" s="216"/>
      <c r="Q15" s="216"/>
      <c r="R15" s="216"/>
    </row>
    <row r="16" spans="1:18" ht="14.45" hidden="1" customHeight="1" x14ac:dyDescent="0.25">
      <c r="B16" s="3"/>
      <c r="C16" s="42"/>
      <c r="D16" s="207">
        <v>0</v>
      </c>
      <c r="E16" s="22">
        <v>0</v>
      </c>
      <c r="F16" s="19" t="s">
        <v>79</v>
      </c>
      <c r="G16" s="163">
        <v>0</v>
      </c>
      <c r="H16" s="216"/>
      <c r="I16" s="216"/>
      <c r="J16" s="231"/>
      <c r="K16" s="216"/>
      <c r="L16" s="216"/>
      <c r="M16" s="216"/>
      <c r="N16" s="216"/>
      <c r="O16" s="216"/>
      <c r="P16" s="216"/>
      <c r="Q16" s="216"/>
      <c r="R16" s="216"/>
    </row>
    <row r="17" spans="2:18" ht="14.45" customHeight="1" x14ac:dyDescent="0.25">
      <c r="B17" s="3"/>
      <c r="C17" s="42"/>
      <c r="D17" s="207"/>
      <c r="E17" s="22">
        <v>18</v>
      </c>
      <c r="F17" s="19" t="s">
        <v>80</v>
      </c>
      <c r="G17" s="163">
        <v>18</v>
      </c>
      <c r="H17" s="216"/>
      <c r="I17" s="216"/>
      <c r="J17" s="231"/>
      <c r="K17" s="216"/>
      <c r="L17" s="216"/>
      <c r="M17" s="216"/>
      <c r="N17" s="216"/>
      <c r="O17" s="216"/>
      <c r="P17" s="216"/>
      <c r="Q17" s="216"/>
      <c r="R17" s="216"/>
    </row>
    <row r="18" spans="2:18" ht="14.45" customHeight="1" x14ac:dyDescent="0.25">
      <c r="B18" s="3" t="s">
        <v>81</v>
      </c>
      <c r="C18" s="42">
        <v>20</v>
      </c>
      <c r="D18" s="207">
        <v>11</v>
      </c>
      <c r="E18" s="22">
        <v>0</v>
      </c>
      <c r="F18" s="16" t="s">
        <v>82</v>
      </c>
      <c r="G18" s="163">
        <v>31</v>
      </c>
      <c r="H18" s="216"/>
      <c r="I18" s="216"/>
      <c r="J18" s="231"/>
      <c r="K18" s="216"/>
      <c r="L18" s="216"/>
      <c r="M18" s="216"/>
      <c r="N18" s="216"/>
      <c r="O18" s="216"/>
      <c r="P18" s="216"/>
      <c r="Q18" s="216"/>
      <c r="R18" s="216"/>
    </row>
    <row r="19" spans="2:18" ht="14.45" customHeight="1" x14ac:dyDescent="0.25">
      <c r="B19" s="3" t="s">
        <v>67</v>
      </c>
      <c r="C19" s="42">
        <v>30</v>
      </c>
      <c r="D19" s="207">
        <v>0</v>
      </c>
      <c r="E19" s="22">
        <v>0</v>
      </c>
      <c r="F19" s="16" t="s">
        <v>68</v>
      </c>
      <c r="G19" s="163">
        <v>30</v>
      </c>
      <c r="H19" s="216"/>
      <c r="I19" s="216"/>
      <c r="J19" s="231"/>
      <c r="K19" s="216"/>
      <c r="L19" s="216"/>
      <c r="M19" s="216"/>
      <c r="N19" s="216"/>
      <c r="O19" s="216"/>
      <c r="P19" s="216"/>
      <c r="Q19" s="216"/>
      <c r="R19" s="216"/>
    </row>
    <row r="20" spans="2:18" ht="14.45" customHeight="1" x14ac:dyDescent="0.25">
      <c r="B20" s="3" t="s">
        <v>83</v>
      </c>
      <c r="C20" s="42">
        <v>288</v>
      </c>
      <c r="D20" s="207">
        <v>0</v>
      </c>
      <c r="E20" s="22">
        <v>0</v>
      </c>
      <c r="F20" s="19" t="s">
        <v>83</v>
      </c>
      <c r="G20" s="163">
        <v>288</v>
      </c>
      <c r="H20" s="216"/>
      <c r="I20" s="216"/>
      <c r="J20" s="231"/>
      <c r="K20" s="216"/>
      <c r="L20" s="216"/>
      <c r="M20" s="216"/>
      <c r="N20" s="216"/>
      <c r="O20" s="216"/>
      <c r="P20" s="216"/>
      <c r="Q20" s="216"/>
      <c r="R20" s="216"/>
    </row>
    <row r="21" spans="2:18" ht="14.45" customHeight="1" x14ac:dyDescent="0.25">
      <c r="B21" s="28" t="s">
        <v>84</v>
      </c>
      <c r="C21" s="44">
        <v>799</v>
      </c>
      <c r="D21" s="209">
        <v>18</v>
      </c>
      <c r="E21" s="24">
        <v>0</v>
      </c>
      <c r="F21" s="33" t="s">
        <v>84</v>
      </c>
      <c r="G21" s="172">
        <v>817</v>
      </c>
      <c r="H21" s="216"/>
      <c r="I21" s="216"/>
      <c r="J21" s="231"/>
      <c r="K21" s="216"/>
      <c r="L21" s="216"/>
      <c r="M21" s="216"/>
      <c r="N21" s="216"/>
      <c r="O21" s="216"/>
      <c r="P21" s="216"/>
      <c r="Q21" s="216"/>
      <c r="R21" s="216"/>
    </row>
    <row r="22" spans="2:18" ht="14.45" customHeight="1" x14ac:dyDescent="0.25">
      <c r="B22" s="29" t="s">
        <v>85</v>
      </c>
      <c r="C22" s="44">
        <v>1464</v>
      </c>
      <c r="D22" s="209">
        <v>-142</v>
      </c>
      <c r="E22" s="24">
        <v>0</v>
      </c>
      <c r="F22" s="34" t="s">
        <v>85</v>
      </c>
      <c r="G22" s="172">
        <v>1323</v>
      </c>
      <c r="H22" s="216"/>
      <c r="I22" s="216"/>
      <c r="J22" s="231"/>
      <c r="K22" s="216"/>
      <c r="L22" s="216"/>
      <c r="M22" s="216"/>
      <c r="N22" s="216"/>
      <c r="O22" s="216"/>
      <c r="P22" s="216"/>
      <c r="Q22" s="216"/>
      <c r="R22" s="216"/>
    </row>
    <row r="23" spans="2:18" ht="14.45" customHeight="1" x14ac:dyDescent="0.25">
      <c r="B23" s="3" t="s">
        <v>86</v>
      </c>
      <c r="C23" s="42">
        <v>-815</v>
      </c>
      <c r="D23" s="207">
        <v>0</v>
      </c>
      <c r="E23" s="22">
        <v>765</v>
      </c>
      <c r="F23" s="16" t="s">
        <v>87</v>
      </c>
      <c r="G23" s="163">
        <v>-50</v>
      </c>
      <c r="H23" s="227"/>
      <c r="I23" s="216"/>
      <c r="J23" s="231"/>
      <c r="K23" s="216"/>
      <c r="L23" s="216"/>
      <c r="M23" s="216"/>
      <c r="N23" s="216"/>
      <c r="O23" s="216"/>
      <c r="P23" s="216"/>
      <c r="Q23" s="216"/>
      <c r="R23" s="216"/>
    </row>
    <row r="24" spans="2:18" ht="14.45" customHeight="1" x14ac:dyDescent="0.25">
      <c r="B24" s="3"/>
      <c r="C24" s="42">
        <v>0</v>
      </c>
      <c r="D24" s="207">
        <v>0</v>
      </c>
      <c r="E24" s="22">
        <v>-608</v>
      </c>
      <c r="F24" s="16" t="s">
        <v>88</v>
      </c>
      <c r="G24" s="163">
        <v>-608</v>
      </c>
      <c r="H24" s="227"/>
      <c r="I24" s="216"/>
      <c r="J24" s="231"/>
      <c r="K24" s="235"/>
      <c r="L24" s="216"/>
      <c r="M24" s="216"/>
      <c r="N24" s="216"/>
      <c r="O24" s="216"/>
      <c r="P24" s="216"/>
      <c r="Q24" s="216"/>
      <c r="R24" s="216"/>
    </row>
    <row r="25" spans="2:18" ht="14.45" customHeight="1" x14ac:dyDescent="0.25">
      <c r="B25" s="30"/>
      <c r="C25" s="42">
        <v>0</v>
      </c>
      <c r="D25" s="207">
        <v>5</v>
      </c>
      <c r="E25" s="22">
        <v>-157</v>
      </c>
      <c r="F25" s="16" t="s">
        <v>89</v>
      </c>
      <c r="G25" s="163">
        <v>-152</v>
      </c>
      <c r="H25" s="227"/>
      <c r="I25" s="216"/>
      <c r="J25" s="231"/>
      <c r="K25" s="216"/>
      <c r="L25" s="216"/>
      <c r="M25" s="216"/>
      <c r="N25" s="216"/>
      <c r="O25" s="216"/>
      <c r="P25" s="216"/>
      <c r="Q25" s="216"/>
      <c r="R25" s="216"/>
    </row>
    <row r="26" spans="2:18" ht="14.45" customHeight="1" x14ac:dyDescent="0.25">
      <c r="B26" s="3" t="s">
        <v>90</v>
      </c>
      <c r="C26" s="42">
        <v>-48</v>
      </c>
      <c r="D26" s="207">
        <v>0</v>
      </c>
      <c r="E26" s="22">
        <v>48</v>
      </c>
      <c r="F26" s="16"/>
      <c r="G26" s="163"/>
      <c r="H26" s="216"/>
      <c r="I26" s="216"/>
      <c r="J26" s="231"/>
      <c r="K26" s="216"/>
      <c r="L26" s="216"/>
      <c r="M26" s="216"/>
      <c r="N26" s="216"/>
      <c r="O26" s="216"/>
      <c r="P26" s="216"/>
      <c r="Q26" s="216"/>
      <c r="R26" s="216"/>
    </row>
    <row r="27" spans="2:18" ht="14.45" customHeight="1" x14ac:dyDescent="0.25">
      <c r="B27" s="3" t="s">
        <v>91</v>
      </c>
      <c r="C27" s="42">
        <v>-76</v>
      </c>
      <c r="D27" s="207">
        <v>1</v>
      </c>
      <c r="E27" s="22">
        <v>47</v>
      </c>
      <c r="F27" s="19" t="s">
        <v>91</v>
      </c>
      <c r="G27" s="163">
        <v>-29</v>
      </c>
      <c r="H27" s="216"/>
      <c r="I27" s="216"/>
      <c r="J27" s="231"/>
      <c r="K27" s="216"/>
      <c r="L27" s="216"/>
      <c r="M27" s="216"/>
      <c r="N27" s="216"/>
      <c r="O27" s="216"/>
      <c r="P27" s="216"/>
      <c r="Q27" s="216"/>
      <c r="R27" s="216"/>
    </row>
    <row r="28" spans="2:18" ht="14.45" customHeight="1" x14ac:dyDescent="0.25">
      <c r="B28" s="3"/>
      <c r="C28" s="42">
        <v>0</v>
      </c>
      <c r="D28" s="207">
        <v>0</v>
      </c>
      <c r="E28" s="22">
        <v>-95</v>
      </c>
      <c r="F28" s="16" t="s">
        <v>92</v>
      </c>
      <c r="G28" s="163">
        <v>-95</v>
      </c>
      <c r="H28" s="216"/>
      <c r="I28" s="216"/>
      <c r="J28" s="231"/>
      <c r="K28" s="216"/>
      <c r="L28" s="216"/>
      <c r="M28" s="216"/>
      <c r="N28" s="216"/>
      <c r="O28" s="216"/>
      <c r="P28" s="216"/>
      <c r="Q28" s="216"/>
      <c r="R28" s="216"/>
    </row>
    <row r="29" spans="2:18" ht="14.45" customHeight="1" x14ac:dyDescent="0.25">
      <c r="B29" s="3" t="s">
        <v>93</v>
      </c>
      <c r="C29" s="42">
        <v>-3</v>
      </c>
      <c r="D29" s="207">
        <v>0</v>
      </c>
      <c r="E29" s="22">
        <v>0</v>
      </c>
      <c r="F29" s="16" t="s">
        <v>94</v>
      </c>
      <c r="G29" s="163">
        <v>-3</v>
      </c>
      <c r="H29" s="216"/>
      <c r="I29" s="216"/>
      <c r="J29" s="231"/>
      <c r="K29" s="216"/>
      <c r="L29" s="216"/>
      <c r="M29" s="216"/>
      <c r="N29" s="216"/>
      <c r="O29" s="216"/>
      <c r="P29" s="216"/>
      <c r="Q29" s="216"/>
      <c r="R29" s="216"/>
    </row>
    <row r="30" spans="2:18" ht="14.45" customHeight="1" x14ac:dyDescent="0.25">
      <c r="B30" s="3" t="s">
        <v>95</v>
      </c>
      <c r="C30" s="42">
        <v>-11</v>
      </c>
      <c r="D30" s="207">
        <v>1</v>
      </c>
      <c r="E30" s="22">
        <v>0</v>
      </c>
      <c r="F30" s="16" t="s">
        <v>96</v>
      </c>
      <c r="G30" s="163">
        <v>-11</v>
      </c>
      <c r="H30" s="216"/>
      <c r="I30" s="216"/>
      <c r="J30" s="231"/>
      <c r="K30" s="216"/>
      <c r="L30" s="216"/>
      <c r="M30" s="216"/>
      <c r="N30" s="216"/>
      <c r="O30" s="216"/>
      <c r="P30" s="216"/>
      <c r="Q30" s="216"/>
      <c r="R30" s="216"/>
    </row>
    <row r="31" spans="2:18" ht="14.45" customHeight="1" x14ac:dyDescent="0.25">
      <c r="B31" s="3" t="s">
        <v>97</v>
      </c>
      <c r="C31" s="42">
        <v>-9</v>
      </c>
      <c r="D31" s="207">
        <v>-11</v>
      </c>
      <c r="E31" s="22">
        <v>0</v>
      </c>
      <c r="F31" s="16" t="s">
        <v>98</v>
      </c>
      <c r="G31" s="163">
        <v>-19</v>
      </c>
      <c r="H31" s="216"/>
      <c r="I31" s="216"/>
      <c r="J31" s="231"/>
      <c r="K31" s="216"/>
      <c r="L31" s="216"/>
      <c r="M31" s="216"/>
      <c r="N31" s="216"/>
      <c r="O31" s="216"/>
      <c r="P31" s="216"/>
      <c r="Q31" s="216"/>
      <c r="R31" s="216"/>
    </row>
    <row r="32" spans="2:18" ht="14.45" customHeight="1" x14ac:dyDescent="0.25">
      <c r="B32" s="29" t="s">
        <v>99</v>
      </c>
      <c r="C32" s="44">
        <v>-962</v>
      </c>
      <c r="D32" s="209">
        <v>-4</v>
      </c>
      <c r="E32" s="24">
        <v>0</v>
      </c>
      <c r="F32" s="34" t="s">
        <v>100</v>
      </c>
      <c r="G32" s="172">
        <v>-966</v>
      </c>
      <c r="H32" s="216"/>
      <c r="I32" s="216"/>
      <c r="J32" s="231"/>
      <c r="K32" s="216"/>
      <c r="L32" s="216"/>
      <c r="M32" s="216"/>
      <c r="N32" s="216"/>
      <c r="O32" s="216"/>
      <c r="P32" s="216"/>
      <c r="Q32" s="216"/>
      <c r="R32" s="216"/>
    </row>
    <row r="33" spans="2:18" ht="14.45" customHeight="1" x14ac:dyDescent="0.25">
      <c r="B33" s="3" t="s">
        <v>93</v>
      </c>
      <c r="C33" s="42">
        <v>-235</v>
      </c>
      <c r="D33" s="207">
        <v>-1</v>
      </c>
      <c r="E33" s="22">
        <v>0</v>
      </c>
      <c r="F33" s="16" t="s">
        <v>101</v>
      </c>
      <c r="G33" s="163">
        <v>-236</v>
      </c>
      <c r="H33" s="216"/>
      <c r="I33" s="216"/>
      <c r="J33" s="231"/>
      <c r="K33" s="216"/>
      <c r="L33" s="216"/>
      <c r="M33" s="216"/>
      <c r="N33" s="216"/>
      <c r="O33" s="216"/>
      <c r="P33" s="216"/>
      <c r="Q33" s="216"/>
      <c r="R33" s="216"/>
    </row>
    <row r="34" spans="2:18" ht="14.45" customHeight="1" x14ac:dyDescent="0.25">
      <c r="B34" s="3" t="s">
        <v>90</v>
      </c>
      <c r="C34" s="42">
        <v>-84</v>
      </c>
      <c r="D34" s="207">
        <v>0</v>
      </c>
      <c r="E34" s="22">
        <v>84</v>
      </c>
      <c r="F34" s="16"/>
      <c r="G34" s="163"/>
      <c r="H34" s="216"/>
      <c r="I34" s="216"/>
      <c r="J34" s="231"/>
      <c r="K34" s="216"/>
      <c r="L34" s="216"/>
      <c r="M34" s="216"/>
      <c r="N34" s="216"/>
      <c r="O34" s="216"/>
      <c r="P34" s="216"/>
      <c r="Q34" s="216"/>
      <c r="R34" s="216"/>
    </row>
    <row r="35" spans="2:18" ht="14.45" customHeight="1" x14ac:dyDescent="0.25">
      <c r="B35" s="3" t="s">
        <v>91</v>
      </c>
      <c r="C35" s="42">
        <v>-315</v>
      </c>
      <c r="D35" s="207">
        <v>-8</v>
      </c>
      <c r="E35" s="22">
        <v>300</v>
      </c>
      <c r="F35" s="16" t="s">
        <v>91</v>
      </c>
      <c r="G35" s="163">
        <v>-23</v>
      </c>
      <c r="H35" s="216"/>
      <c r="I35" s="216"/>
      <c r="J35" s="231"/>
      <c r="K35" s="216"/>
      <c r="L35" s="216"/>
      <c r="M35" s="216"/>
      <c r="N35" s="216"/>
      <c r="O35" s="216"/>
      <c r="P35" s="216"/>
      <c r="Q35" s="216"/>
      <c r="R35" s="216"/>
    </row>
    <row r="36" spans="2:18" ht="14.45" customHeight="1" x14ac:dyDescent="0.25">
      <c r="B36" s="3"/>
      <c r="C36" s="42">
        <v>0</v>
      </c>
      <c r="D36" s="207">
        <v>0</v>
      </c>
      <c r="E36" s="22">
        <v>-384</v>
      </c>
      <c r="F36" s="16" t="s">
        <v>92</v>
      </c>
      <c r="G36" s="163">
        <v>-384</v>
      </c>
      <c r="H36" s="216"/>
      <c r="I36" s="216"/>
      <c r="J36" s="231"/>
      <c r="K36" s="216"/>
      <c r="L36" s="216"/>
      <c r="M36" s="216"/>
      <c r="N36" s="216"/>
      <c r="O36" s="216"/>
      <c r="P36" s="216"/>
      <c r="Q36" s="216"/>
      <c r="R36" s="216"/>
    </row>
    <row r="37" spans="2:18" ht="14.45" customHeight="1" x14ac:dyDescent="0.25">
      <c r="B37" s="3" t="s">
        <v>95</v>
      </c>
      <c r="C37" s="42">
        <v>-35</v>
      </c>
      <c r="D37" s="207">
        <v>-1</v>
      </c>
      <c r="E37" s="22">
        <v>0</v>
      </c>
      <c r="F37" s="16" t="s">
        <v>96</v>
      </c>
      <c r="G37" s="163">
        <v>-36</v>
      </c>
      <c r="H37" s="216"/>
      <c r="I37" s="216"/>
      <c r="J37" s="231"/>
      <c r="K37" s="216"/>
      <c r="L37" s="216"/>
      <c r="M37" s="216"/>
      <c r="N37" s="216"/>
      <c r="O37" s="216"/>
      <c r="P37" s="216"/>
      <c r="Q37" s="216"/>
      <c r="R37" s="216"/>
    </row>
    <row r="38" spans="2:18" ht="14.45" customHeight="1" x14ac:dyDescent="0.25">
      <c r="B38" s="28" t="s">
        <v>102</v>
      </c>
      <c r="C38" s="44">
        <v>-669</v>
      </c>
      <c r="D38" s="209">
        <v>-10</v>
      </c>
      <c r="E38" s="24">
        <v>0</v>
      </c>
      <c r="F38" s="35" t="s">
        <v>102</v>
      </c>
      <c r="G38" s="172">
        <v>-679</v>
      </c>
      <c r="H38" s="216"/>
      <c r="I38" s="216"/>
      <c r="J38" s="231"/>
      <c r="K38" s="216"/>
      <c r="L38" s="216"/>
      <c r="M38" s="216"/>
      <c r="N38" s="216"/>
      <c r="O38" s="216"/>
      <c r="P38" s="216"/>
      <c r="Q38" s="216"/>
      <c r="R38" s="216"/>
    </row>
    <row r="39" spans="2:18" ht="14.45" customHeight="1" x14ac:dyDescent="0.25">
      <c r="B39" s="29" t="s">
        <v>103</v>
      </c>
      <c r="C39" s="44">
        <v>-1631</v>
      </c>
      <c r="D39" s="209">
        <v>-14</v>
      </c>
      <c r="E39" s="24">
        <v>0</v>
      </c>
      <c r="F39" s="34" t="s">
        <v>103</v>
      </c>
      <c r="G39" s="172">
        <v>-1645</v>
      </c>
      <c r="H39" s="216"/>
      <c r="I39" s="216"/>
      <c r="J39" s="231"/>
      <c r="K39" s="216"/>
      <c r="L39" s="216"/>
      <c r="M39" s="216"/>
      <c r="N39" s="216"/>
      <c r="O39" s="216"/>
      <c r="P39" s="216"/>
      <c r="Q39" s="216"/>
      <c r="R39" s="216"/>
    </row>
    <row r="40" spans="2:18" ht="14.45" customHeight="1" x14ac:dyDescent="0.25">
      <c r="B40" s="31" t="s">
        <v>104</v>
      </c>
      <c r="C40" s="45">
        <v>-167</v>
      </c>
      <c r="D40" s="210">
        <v>-154</v>
      </c>
      <c r="E40" s="206">
        <v>0</v>
      </c>
      <c r="F40" s="36" t="s">
        <v>105</v>
      </c>
      <c r="G40" s="173">
        <v>-322</v>
      </c>
      <c r="H40" s="216"/>
      <c r="I40" s="216"/>
      <c r="J40" s="231"/>
      <c r="K40" s="216"/>
      <c r="L40" s="216"/>
      <c r="M40" s="216"/>
      <c r="N40" s="216"/>
      <c r="O40" s="216"/>
      <c r="P40" s="216"/>
      <c r="Q40" s="216"/>
      <c r="R40" s="216"/>
    </row>
    <row r="41" spans="2:18" x14ac:dyDescent="0.25">
      <c r="B41" s="124" t="s">
        <v>57</v>
      </c>
      <c r="C41" s="25"/>
      <c r="D41" s="25"/>
      <c r="E41" s="25"/>
      <c r="F41" s="25"/>
      <c r="G41" s="25"/>
    </row>
    <row r="42" spans="2:18" x14ac:dyDescent="0.25">
      <c r="G42" s="25"/>
    </row>
    <row r="43" spans="2:18" x14ac:dyDescent="0.25">
      <c r="G43" s="25"/>
    </row>
  </sheetData>
  <mergeCells count="2">
    <mergeCell ref="D3:E3"/>
    <mergeCell ref="D2:E2"/>
  </mergeCells>
  <pageMargins left="0.7" right="0.7" top="0.75" bottom="0.75" header="0.3" footer="0.3"/>
  <customProperties>
    <customPr name="_pios_id" r:id="rId1"/>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7698-314B-4253-9C79-496C756C44AC}">
  <sheetPr>
    <tabColor rgb="FF7030A0"/>
  </sheetPr>
  <dimension ref="A1:G12"/>
  <sheetViews>
    <sheetView showGridLines="0" workbookViewId="0"/>
  </sheetViews>
  <sheetFormatPr defaultRowHeight="15" x14ac:dyDescent="0.25"/>
  <cols>
    <col min="1" max="1" width="2.7109375" customWidth="1"/>
    <col min="2" max="2" width="52.7109375" customWidth="1"/>
    <col min="3" max="3" width="12.7109375" customWidth="1"/>
    <col min="4" max="5" width="21.7109375" customWidth="1"/>
    <col min="6" max="6" width="52.7109375" customWidth="1"/>
    <col min="7" max="7" width="12.7109375" customWidth="1"/>
  </cols>
  <sheetData>
    <row r="1" spans="1:7" ht="42" x14ac:dyDescent="0.25">
      <c r="A1" s="179" t="s">
        <v>140</v>
      </c>
    </row>
    <row r="3" spans="1:7" ht="13.5" customHeight="1" thickBot="1" x14ac:dyDescent="0.3">
      <c r="B3" s="26" t="s">
        <v>141</v>
      </c>
      <c r="D3" s="246" t="s">
        <v>4</v>
      </c>
      <c r="E3" s="246"/>
    </row>
    <row r="4" spans="1:7" ht="30" x14ac:dyDescent="0.25">
      <c r="B4" s="6" t="s">
        <v>5</v>
      </c>
      <c r="C4" s="5" t="s">
        <v>6</v>
      </c>
      <c r="D4" s="1" t="s">
        <v>108</v>
      </c>
      <c r="E4" s="1" t="s">
        <v>126</v>
      </c>
      <c r="F4" s="12" t="s">
        <v>9</v>
      </c>
      <c r="G4" s="13" t="s">
        <v>10</v>
      </c>
    </row>
    <row r="5" spans="1:7" ht="24.95" customHeight="1" x14ac:dyDescent="0.25">
      <c r="B5" s="46" t="s">
        <v>110</v>
      </c>
      <c r="C5" s="47">
        <v>41</v>
      </c>
      <c r="D5" s="66">
        <v>-7</v>
      </c>
      <c r="E5" s="66">
        <v>20</v>
      </c>
      <c r="F5" s="59" t="s">
        <v>110</v>
      </c>
      <c r="G5" s="49">
        <v>54</v>
      </c>
    </row>
    <row r="6" spans="1:7" ht="24.95" customHeight="1" x14ac:dyDescent="0.25">
      <c r="B6" s="46" t="s">
        <v>111</v>
      </c>
      <c r="C6" s="47">
        <v>59</v>
      </c>
      <c r="D6" s="66">
        <v>0</v>
      </c>
      <c r="E6" s="66"/>
      <c r="F6" s="59" t="s">
        <v>111</v>
      </c>
      <c r="G6" s="49">
        <v>59</v>
      </c>
    </row>
    <row r="7" spans="1:7" ht="24.95" customHeight="1" x14ac:dyDescent="0.25">
      <c r="B7" s="46" t="s">
        <v>112</v>
      </c>
      <c r="C7" s="47">
        <v>-129</v>
      </c>
      <c r="D7" s="66">
        <v>7</v>
      </c>
      <c r="E7" s="66">
        <v>-20</v>
      </c>
      <c r="F7" s="59" t="s">
        <v>112</v>
      </c>
      <c r="G7" s="49">
        <v>-142</v>
      </c>
    </row>
    <row r="8" spans="1:7" ht="24.95" customHeight="1" x14ac:dyDescent="0.25">
      <c r="B8" s="54" t="s">
        <v>113</v>
      </c>
      <c r="C8" s="51">
        <v>1</v>
      </c>
      <c r="D8" s="67"/>
      <c r="E8" s="67"/>
      <c r="F8" s="60" t="s">
        <v>113</v>
      </c>
      <c r="G8" s="152">
        <v>1</v>
      </c>
    </row>
    <row r="9" spans="1:7" ht="24.95" customHeight="1" x14ac:dyDescent="0.25">
      <c r="B9" s="46" t="s">
        <v>114</v>
      </c>
      <c r="C9" s="47">
        <v>-28</v>
      </c>
      <c r="D9" s="48">
        <v>0</v>
      </c>
      <c r="E9" s="48"/>
      <c r="F9" s="59" t="s">
        <v>114</v>
      </c>
      <c r="G9" s="49">
        <v>-28</v>
      </c>
    </row>
    <row r="10" spans="1:7" ht="24.95" customHeight="1" x14ac:dyDescent="0.25">
      <c r="B10" s="54" t="s">
        <v>116</v>
      </c>
      <c r="C10" s="51">
        <v>316</v>
      </c>
      <c r="D10" s="55"/>
      <c r="E10" s="55"/>
      <c r="F10" s="60" t="s">
        <v>116</v>
      </c>
      <c r="G10" s="152">
        <v>316</v>
      </c>
    </row>
    <row r="11" spans="1:7" ht="24.95" customHeight="1" thickBot="1" x14ac:dyDescent="0.3">
      <c r="B11" s="56" t="s">
        <v>117</v>
      </c>
      <c r="C11" s="57">
        <v>288</v>
      </c>
      <c r="D11" s="150"/>
      <c r="E11" s="151"/>
      <c r="F11" s="61" t="s">
        <v>117</v>
      </c>
      <c r="G11" s="58">
        <v>288</v>
      </c>
    </row>
    <row r="12" spans="1:7" x14ac:dyDescent="0.25">
      <c r="B12" s="124" t="s">
        <v>57</v>
      </c>
    </row>
  </sheetData>
  <mergeCells count="1">
    <mergeCell ref="D3:E3"/>
  </mergeCells>
  <pageMargins left="0.7" right="0.7" top="0.75" bottom="0.75" header="0.3" footer="0.3"/>
  <customProperties>
    <customPr name="_pios_id" r:id="rId1"/>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B1EF-CABA-4016-AC38-7C5B4D0645CF}">
  <sheetPr>
    <tabColor rgb="FF00B0F0"/>
  </sheetPr>
  <dimension ref="A1:F21"/>
  <sheetViews>
    <sheetView showGridLines="0" zoomScaleNormal="100" workbookViewId="0"/>
  </sheetViews>
  <sheetFormatPr defaultRowHeight="15" x14ac:dyDescent="0.25"/>
  <cols>
    <col min="1" max="1" width="2.7109375" customWidth="1"/>
    <col min="2" max="2" width="41.42578125" bestFit="1" customWidth="1"/>
    <col min="3" max="6" width="13.7109375" customWidth="1"/>
  </cols>
  <sheetData>
    <row r="1" spans="1:6" ht="42" x14ac:dyDescent="0.25">
      <c r="A1" s="179" t="s">
        <v>142</v>
      </c>
    </row>
    <row r="3" spans="1:6" x14ac:dyDescent="0.25">
      <c r="B3" s="26" t="s">
        <v>143</v>
      </c>
    </row>
    <row r="4" spans="1:6" x14ac:dyDescent="0.25">
      <c r="B4" s="12" t="s">
        <v>9</v>
      </c>
      <c r="C4" s="193" t="s">
        <v>144</v>
      </c>
      <c r="D4" s="193" t="s">
        <v>145</v>
      </c>
      <c r="E4" s="194" t="s">
        <v>146</v>
      </c>
      <c r="F4" s="13" t="s">
        <v>147</v>
      </c>
    </row>
    <row r="5" spans="1:6" x14ac:dyDescent="0.25">
      <c r="B5" s="14" t="s">
        <v>11</v>
      </c>
      <c r="C5" s="195">
        <v>284</v>
      </c>
      <c r="D5" s="195">
        <v>299</v>
      </c>
      <c r="E5" s="196">
        <v>307</v>
      </c>
      <c r="F5" s="15">
        <v>889</v>
      </c>
    </row>
    <row r="6" spans="1:6" x14ac:dyDescent="0.25">
      <c r="B6" s="16" t="s">
        <v>12</v>
      </c>
      <c r="C6" s="197">
        <v>-38</v>
      </c>
      <c r="D6" s="197">
        <v>-79</v>
      </c>
      <c r="E6" s="198">
        <v>-67</v>
      </c>
      <c r="F6" s="94">
        <v>-184</v>
      </c>
    </row>
    <row r="7" spans="1:6" x14ac:dyDescent="0.25">
      <c r="B7" s="17" t="s">
        <v>13</v>
      </c>
      <c r="C7" s="199">
        <v>246</v>
      </c>
      <c r="D7" s="199">
        <v>220</v>
      </c>
      <c r="E7" s="200">
        <v>240</v>
      </c>
      <c r="F7" s="18">
        <v>705</v>
      </c>
    </row>
    <row r="8" spans="1:6" x14ac:dyDescent="0.25">
      <c r="B8" s="16" t="s">
        <v>14</v>
      </c>
      <c r="C8" s="197">
        <v>-145</v>
      </c>
      <c r="D8" s="197">
        <v>-153</v>
      </c>
      <c r="E8" s="198">
        <v>-145</v>
      </c>
      <c r="F8" s="94">
        <v>-443</v>
      </c>
    </row>
    <row r="9" spans="1:6" x14ac:dyDescent="0.25">
      <c r="B9" s="16" t="s">
        <v>15</v>
      </c>
      <c r="C9" s="197">
        <v>-28</v>
      </c>
      <c r="D9" s="197">
        <v>-26</v>
      </c>
      <c r="E9" s="198">
        <v>-22</v>
      </c>
      <c r="F9" s="94">
        <v>-76</v>
      </c>
    </row>
    <row r="10" spans="1:6" x14ac:dyDescent="0.25">
      <c r="B10" s="16" t="s">
        <v>16</v>
      </c>
      <c r="C10" s="197">
        <v>0</v>
      </c>
      <c r="D10" s="197">
        <v>0</v>
      </c>
      <c r="E10" s="198">
        <v>-1</v>
      </c>
      <c r="F10" s="94">
        <v>-1</v>
      </c>
    </row>
    <row r="11" spans="1:6" x14ac:dyDescent="0.25">
      <c r="B11" s="16" t="s">
        <v>17</v>
      </c>
      <c r="C11" s="197">
        <v>0</v>
      </c>
      <c r="D11" s="197">
        <v>-160</v>
      </c>
      <c r="E11" s="198">
        <v>-36</v>
      </c>
      <c r="F11" s="94">
        <v>-196</v>
      </c>
    </row>
    <row r="12" spans="1:6" x14ac:dyDescent="0.25">
      <c r="B12" s="16" t="s">
        <v>134</v>
      </c>
      <c r="C12" s="197">
        <v>0</v>
      </c>
      <c r="D12" s="197">
        <v>0</v>
      </c>
      <c r="E12" s="198">
        <v>-4</v>
      </c>
      <c r="F12" s="94">
        <v>-4</v>
      </c>
    </row>
    <row r="13" spans="1:6" x14ac:dyDescent="0.25">
      <c r="B13" s="17" t="s">
        <v>20</v>
      </c>
      <c r="C13" s="199">
        <v>73</v>
      </c>
      <c r="D13" s="199">
        <v>-119</v>
      </c>
      <c r="E13" s="200">
        <v>32</v>
      </c>
      <c r="F13" s="18">
        <v>-14</v>
      </c>
    </row>
    <row r="14" spans="1:6" x14ac:dyDescent="0.25">
      <c r="B14" s="16" t="s">
        <v>22</v>
      </c>
      <c r="C14" s="197">
        <v>7</v>
      </c>
      <c r="D14" s="197">
        <v>6</v>
      </c>
      <c r="E14" s="198">
        <v>5</v>
      </c>
      <c r="F14" s="94">
        <v>18</v>
      </c>
    </row>
    <row r="15" spans="1:6" x14ac:dyDescent="0.25">
      <c r="B15" s="16" t="s">
        <v>24</v>
      </c>
      <c r="C15" s="201">
        <v>-9</v>
      </c>
      <c r="D15" s="201">
        <v>-9</v>
      </c>
      <c r="E15" s="202">
        <v>-10</v>
      </c>
      <c r="F15" s="178">
        <v>-28</v>
      </c>
    </row>
    <row r="16" spans="1:6" x14ac:dyDescent="0.25">
      <c r="B16" s="17" t="s">
        <v>26</v>
      </c>
      <c r="C16" s="195">
        <v>-2</v>
      </c>
      <c r="D16" s="195">
        <v>-3</v>
      </c>
      <c r="E16" s="196">
        <v>-5</v>
      </c>
      <c r="F16" s="15">
        <v>-10</v>
      </c>
    </row>
    <row r="17" spans="2:6" x14ac:dyDescent="0.25">
      <c r="B17" s="19" t="s">
        <v>27</v>
      </c>
      <c r="C17" s="195">
        <v>0</v>
      </c>
      <c r="D17" s="195">
        <v>0</v>
      </c>
      <c r="E17" s="196">
        <v>0</v>
      </c>
      <c r="F17" s="15">
        <v>0</v>
      </c>
    </row>
    <row r="18" spans="2:6" x14ac:dyDescent="0.25">
      <c r="B18" s="17" t="s">
        <v>29</v>
      </c>
      <c r="C18" s="199">
        <v>71</v>
      </c>
      <c r="D18" s="199">
        <v>-122</v>
      </c>
      <c r="E18" s="200">
        <v>27</v>
      </c>
      <c r="F18" s="18">
        <v>-24</v>
      </c>
    </row>
    <row r="19" spans="2:6" x14ac:dyDescent="0.25">
      <c r="B19" s="19" t="s">
        <v>31</v>
      </c>
      <c r="C19" s="197">
        <v>-11</v>
      </c>
      <c r="D19" s="197">
        <v>24</v>
      </c>
      <c r="E19" s="198">
        <v>-8</v>
      </c>
      <c r="F19" s="94">
        <v>5</v>
      </c>
    </row>
    <row r="20" spans="2:6" x14ac:dyDescent="0.25">
      <c r="B20" s="20" t="s">
        <v>32</v>
      </c>
      <c r="C20" s="203">
        <v>60</v>
      </c>
      <c r="D20" s="203">
        <v>-98</v>
      </c>
      <c r="E20" s="204">
        <v>19</v>
      </c>
      <c r="F20" s="21">
        <v>-19</v>
      </c>
    </row>
    <row r="21" spans="2:6" x14ac:dyDescent="0.25">
      <c r="B21" s="124" t="s">
        <v>57</v>
      </c>
    </row>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331539-713d-4414-8234-71749967fb2d" xsi:nil="true"/>
    <lcf76f155ced4ddcb4097134ff3c332f xmlns="9bf3dd20-f007-4ad9-b231-9ae2550a881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880FE5EA9E9442996F6C44445DBEF6" ma:contentTypeVersion="17" ma:contentTypeDescription="Create a new document." ma:contentTypeScope="" ma:versionID="80719762d08911620eed55dc1361aae7">
  <xsd:schema xmlns:xsd="http://www.w3.org/2001/XMLSchema" xmlns:xs="http://www.w3.org/2001/XMLSchema" xmlns:p="http://schemas.microsoft.com/office/2006/metadata/properties" xmlns:ns2="9bf3dd20-f007-4ad9-b231-9ae2550a881f" xmlns:ns3="fe331539-713d-4414-8234-71749967fb2d" targetNamespace="http://schemas.microsoft.com/office/2006/metadata/properties" ma:root="true" ma:fieldsID="4bdda5e3d215eb0d7ba4ba387a88e871" ns2:_="" ns3:_="">
    <xsd:import namespace="9bf3dd20-f007-4ad9-b231-9ae2550a881f"/>
    <xsd:import namespace="fe331539-713d-4414-8234-71749967fb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3dd20-f007-4ad9-b231-9ae2550a88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332c82d-8c64-4942-9ba3-6b0f70a826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331539-713d-4414-8234-71749967fb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d3da9bd-3b26-4e65-9d45-55d3e66ff987}" ma:internalName="TaxCatchAll" ma:showField="CatchAllData" ma:web="fe331539-713d-4414-8234-71749967fb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6B9E9-41F9-49BD-991F-3A1312401FF7}">
  <ds:schemaRefs>
    <ds:schemaRef ds:uri="http://schemas.microsoft.com/office/2006/metadata/properties"/>
    <ds:schemaRef ds:uri="http://schemas.microsoft.com/office/infopath/2007/PartnerControls"/>
    <ds:schemaRef ds:uri="fe331539-713d-4414-8234-71749967fb2d"/>
    <ds:schemaRef ds:uri="9bf3dd20-f007-4ad9-b231-9ae2550a881f"/>
  </ds:schemaRefs>
</ds:datastoreItem>
</file>

<file path=customXml/itemProps2.xml><?xml version="1.0" encoding="utf-8"?>
<ds:datastoreItem xmlns:ds="http://schemas.openxmlformats.org/officeDocument/2006/customXml" ds:itemID="{34585773-A79E-4615-B735-CECA08122364}">
  <ds:schemaRefs>
    <ds:schemaRef ds:uri="http://schemas.microsoft.com/sharepoint/v3/contenttype/forms"/>
  </ds:schemaRefs>
</ds:datastoreItem>
</file>

<file path=customXml/itemProps3.xml><?xml version="1.0" encoding="utf-8"?>
<ds:datastoreItem xmlns:ds="http://schemas.openxmlformats.org/officeDocument/2006/customXml" ds:itemID="{40B96EAD-1C8B-4FB3-82D7-817AFD781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3dd20-f007-4ad9-b231-9ae2550a881f"/>
    <ds:schemaRef ds:uri="fe331539-713d-4414-8234-71749967f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ed52191-4894-4299-9db9-48e4fb29646e}" enabled="0" method="" siteId="{bed52191-4894-4299-9db9-48e4fb2964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Summary</vt:lpstr>
      <vt:lpstr>IS FY22 Summary</vt:lpstr>
      <vt:lpstr>BS FY22 Summary</vt:lpstr>
      <vt:lpstr>CFS FY22 Summary</vt:lpstr>
      <vt:lpstr>IS FY23 Summary</vt:lpstr>
      <vt:lpstr>BS FY23 Summary</vt:lpstr>
      <vt:lpstr>CFS FY23 Summary</vt:lpstr>
      <vt:lpstr>IS Q1 24 Summary</vt:lpstr>
      <vt:lpstr>IS Q2 24 Summary</vt:lpstr>
      <vt:lpstr>IS Q3 24 Summary</vt:lpstr>
      <vt:lpstr>BS Q3 2024</vt:lpstr>
      <vt:lpstr>CFS Q3 YTD 2024</vt:lpstr>
      <vt:lpstr>Q1 Q2 Q3 2024 GAAP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Graves, Sue</dc:creator>
  <cp:keywords/>
  <dc:description/>
  <cp:lastModifiedBy>Owens, Timothy</cp:lastModifiedBy>
  <cp:revision/>
  <dcterms:created xsi:type="dcterms:W3CDTF">2024-09-18T23:51:21Z</dcterms:created>
  <dcterms:modified xsi:type="dcterms:W3CDTF">2025-01-08T21:40:25Z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0x0101004D880FE5EA9E9442996F6C44445DBEF6</vt:lpwstr>
  </property>
  <property fmtid="{D5CDD505-2E9C-101B-9397-08002B2CF9AE}" pid="3" name="CustomUiType">
    <vt:lpwstr>2</vt:lpwstr>
  </property>
</Properties>
</file>